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1\Техникум\Бухгалтерия\ЦБ\ОТПРАВЛЯЕМЫЕ ДОКУМЕНТЫ\ПФХД\2024\"/>
    </mc:Choice>
  </mc:AlternateContent>
  <bookViews>
    <workbookView xWindow="0" yWindow="0" windowWidth="24075" windowHeight="11835"/>
  </bookViews>
  <sheets>
    <sheet name="ПФХД" sheetId="1" r:id="rId1"/>
    <sheet name="Раздел 1" sheetId="2" r:id="rId2"/>
    <sheet name="Детализация по КФО" sheetId="3" r:id="rId3"/>
    <sheet name="Раздел 2" sheetId="4" r:id="rId4"/>
    <sheet name="Обоснования (111)" sheetId="5" r:id="rId5"/>
    <sheet name="Обоснования (100,300,850)" sheetId="6" r:id="rId6"/>
    <sheet name="Обоснования (119)" sheetId="7" r:id="rId7"/>
    <sheet name="Обоснования (242,244,247)" sheetId="8" r:id="rId8"/>
    <sheet name="Обоснования доходов" sheetId="9" r:id="rId9"/>
    <sheet name="Справочно" sheetId="10" r:id="rId10"/>
    <sheet name="Анализ ФОТ" sheetId="11" r:id="rId11"/>
    <sheet name="Лист согласования" sheetId="12" r:id="rId12"/>
    <sheet name="Протокол изменений" sheetId="13" r:id="rId13"/>
  </sheets>
  <calcPr calcId="152511"/>
</workbook>
</file>

<file path=xl/calcChain.xml><?xml version="1.0" encoding="utf-8"?>
<calcChain xmlns="http://schemas.openxmlformats.org/spreadsheetml/2006/main">
  <c r="H14" i="13" l="1"/>
  <c r="G14" i="13"/>
  <c r="F14" i="13"/>
  <c r="E85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9" i="11"/>
  <c r="E58" i="11"/>
  <c r="E57" i="11"/>
  <c r="E56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3" i="11"/>
  <c r="F144" i="9"/>
  <c r="E144" i="9"/>
  <c r="D144" i="9"/>
  <c r="F132" i="9"/>
  <c r="E132" i="9"/>
  <c r="D132" i="9"/>
  <c r="F103" i="9"/>
  <c r="E103" i="9"/>
  <c r="D103" i="9"/>
  <c r="L85" i="9"/>
  <c r="I85" i="9"/>
  <c r="F85" i="9"/>
  <c r="L35" i="9"/>
  <c r="I35" i="9"/>
  <c r="F35" i="9"/>
  <c r="G649" i="8"/>
  <c r="G632" i="8"/>
  <c r="G604" i="8"/>
  <c r="G591" i="8"/>
  <c r="G570" i="8"/>
  <c r="G558" i="8"/>
  <c r="G501" i="8"/>
  <c r="G485" i="8"/>
  <c r="G467" i="8"/>
  <c r="G452" i="8"/>
  <c r="G440" i="8"/>
  <c r="G422" i="8"/>
  <c r="G399" i="8"/>
  <c r="G377" i="8"/>
  <c r="G362" i="8"/>
  <c r="G352" i="8"/>
  <c r="G284" i="8"/>
  <c r="G273" i="8"/>
  <c r="G230" i="8"/>
  <c r="G206" i="8"/>
  <c r="G181" i="8"/>
  <c r="G171" i="8"/>
  <c r="G153" i="8"/>
  <c r="G138" i="8"/>
  <c r="G126" i="8"/>
  <c r="G105" i="8"/>
  <c r="G59" i="8"/>
  <c r="G44" i="8"/>
  <c r="G33" i="8"/>
  <c r="G20" i="8"/>
  <c r="G10" i="8"/>
  <c r="G63" i="7"/>
  <c r="G60" i="7"/>
  <c r="G53" i="7"/>
  <c r="G66" i="7" s="1"/>
  <c r="G41" i="7"/>
  <c r="G44" i="7" s="1"/>
  <c r="G38" i="7"/>
  <c r="G31" i="7"/>
  <c r="G19" i="7"/>
  <c r="G16" i="7"/>
  <c r="G9" i="7"/>
  <c r="G22" i="7" s="1"/>
  <c r="H133" i="5"/>
  <c r="D133" i="5"/>
  <c r="H65" i="5"/>
  <c r="D65" i="5"/>
  <c r="H26" i="5"/>
  <c r="D26" i="5"/>
  <c r="I31" i="4"/>
  <c r="H31" i="4"/>
  <c r="G31" i="4"/>
  <c r="I27" i="4"/>
  <c r="H27" i="4"/>
  <c r="G27" i="4"/>
  <c r="I24" i="4"/>
  <c r="H24" i="4"/>
  <c r="G24" i="4"/>
  <c r="I21" i="4"/>
  <c r="H21" i="4"/>
  <c r="G21" i="4"/>
  <c r="I17" i="4"/>
  <c r="H17" i="4"/>
  <c r="G17" i="4"/>
  <c r="I14" i="4"/>
  <c r="H14" i="4"/>
  <c r="G14" i="4"/>
  <c r="I13" i="4"/>
  <c r="H13" i="4"/>
  <c r="G13" i="4"/>
  <c r="I7" i="4"/>
  <c r="H7" i="4"/>
  <c r="G7" i="4"/>
</calcChain>
</file>

<file path=xl/sharedStrings.xml><?xml version="1.0" encoding="utf-8"?>
<sst xmlns="http://schemas.openxmlformats.org/spreadsheetml/2006/main" count="5958" uniqueCount="1440">
  <si>
    <t>СОГЛАСОВАНО</t>
  </si>
  <si>
    <t>УТВЕРЖДАЮ</t>
  </si>
  <si>
    <t>Заместитель министра образования
Московской области</t>
  </si>
  <si>
    <t>Директор ГБПОУ МО «Шатурский энергетический техникум»</t>
  </si>
  <si>
    <t>(наименование должности лица, утверждающего документ)</t>
  </si>
  <si>
    <t>Ширинкина Наталия Сергеевна</t>
  </si>
  <si>
    <t>Давыдов Виталий Юрьевич</t>
  </si>
  <si>
    <t>(подпись)</t>
  </si>
  <si>
    <t>(расшифровка подписи)</t>
  </si>
  <si>
    <t>"_____" _____________ ______ г.</t>
  </si>
  <si>
    <t>(дата утверждения)</t>
  </si>
  <si>
    <t>План финансово-хозяйственной деятельности</t>
  </si>
  <si>
    <t>ГБПОУ МО "Шатурский энергетический техникум" на 2024 год и плановый период 2025-2026 годов</t>
  </si>
  <si>
    <t>"24" декабря 2024 г.</t>
  </si>
  <si>
    <t>Форма по КФД</t>
  </si>
  <si>
    <t>Наименование государственного учреждения:</t>
  </si>
  <si>
    <t>Государственное бюджетное профессиональное  образовательное учреждение Московской области "Шатурский энергетический техникум"</t>
  </si>
  <si>
    <t>Дата</t>
  </si>
  <si>
    <t>24.12.2024</t>
  </si>
  <si>
    <t>Наименование органа, осуществляющего функции и полномочия учредителя:</t>
  </si>
  <si>
    <t>Министерство образования Московской области</t>
  </si>
  <si>
    <t>по ОКПО</t>
  </si>
  <si>
    <t>00129159</t>
  </si>
  <si>
    <t>Адрес фактического местонахождения государственного учреждения:</t>
  </si>
  <si>
    <t>140700 Московская область, г.Шатура, проспект Ильича, д.2</t>
  </si>
  <si>
    <t>ИНН/КПП</t>
  </si>
  <si>
    <t>5049003675/504901001</t>
  </si>
  <si>
    <t>Единица измерения: руб.</t>
  </si>
  <si>
    <t>по ОКЕИ</t>
  </si>
  <si>
    <t>383</t>
  </si>
  <si>
    <t>Подписано. Заверено ЭП.</t>
  </si>
  <si>
    <t>ФИО: Ширинкина Наталия Сергеевна</t>
  </si>
  <si>
    <t>ФИО: ДАВЫДОВ ВИТАЛИЙ ЮРЬЕВИЧ</t>
  </si>
  <si>
    <t>Должность: Заместитель министра образования Московской области</t>
  </si>
  <si>
    <t>Должность: ДИРЕКТОР</t>
  </si>
  <si>
    <t>Действует c 18.07.2024 14:17:26 по: 11.10.2025 14:17:26</t>
  </si>
  <si>
    <t>Действует c 15.11.2023 17:35:00 по: 07.02.2025 17:35:00</t>
  </si>
  <si>
    <t>Серийный номер: 70B02936F2090B9B2DCB6493F8B843DE739638CF</t>
  </si>
  <si>
    <t>Серийный номер: CF3FD61A347BC4FC6EA827890DB55FE1D4539EFA</t>
  </si>
  <si>
    <t>Издатель: Федеральное казначейство</t>
  </si>
  <si>
    <t>Издатель: Казначейство России</t>
  </si>
  <si>
    <t>Время подписания: 24.12.2024 19:31:36</t>
  </si>
  <si>
    <t>Время подписания: 24.12.2024 16:15:17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</si>
  <si>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</si>
  <si>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</si>
  <si>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</si>
  <si>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</si>
  <si>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 (КОСГУ)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</si>
  <si>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</si>
  <si>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</si>
  <si>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</si>
  <si>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</si>
  <si>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</si>
  <si>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</si>
  <si>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</si>
  <si>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</si>
  <si>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</si>
  <si>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</si>
  <si>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</si>
  <si>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</si>
  <si>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</si>
  <si>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</si>
  <si>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</si>
  <si>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</si>
  <si>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числе, аренда</t>
  </si>
  <si>
    <t>1110</t>
  </si>
  <si>
    <t>121</t>
  </si>
  <si>
    <t>иные доходы от собственности</t>
  </si>
  <si>
    <t>1120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</si>
  <si>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</si>
  <si>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</si>
  <si>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</si>
  <si>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</si>
  <si>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
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</si>
  <si>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</si>
  <si>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</si>
  <si>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доходы от возмещений Фондом пенсионного и социального страхования Российской Федерации расходов</t>
  </si>
  <si>
    <t>1220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</si>
  <si>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</si>
  <si>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</si>
  <si>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</si>
  <si>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</si>
  <si>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числе, 
неустойки</t>
  </si>
  <si>
    <t>1310</t>
  </si>
  <si>
    <t>141</t>
  </si>
  <si>
    <t>безвозмездные денежные поступления, всего</t>
  </si>
  <si>
    <t>1400</t>
  </si>
  <si>
    <t>150</t>
  </si>
  <si>
    <t>в том числе:
целевые субсидии</t>
  </si>
  <si>
    <t>1410</t>
  </si>
  <si>
    <t>субсидии на осуществление капитальных вложений</t>
  </si>
  <si>
    <t>1420</t>
  </si>
  <si>
    <t>безвозмездные поступления</t>
  </si>
  <si>
    <t>1430</t>
  </si>
  <si>
    <t>пожертвования</t>
  </si>
  <si>
    <t>1440</t>
  </si>
  <si>
    <t>прочие доходы, всего</t>
  </si>
  <si>
    <t>1500</t>
  </si>
  <si>
    <t>180</t>
  </si>
  <si>
    <t>иные доходы</t>
  </si>
  <si>
    <t>1510</t>
  </si>
  <si>
    <t>доходы от операций с активами, всего</t>
  </si>
  <si>
    <t>1900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</si>
  <si>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</si>
  <si>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</si>
  <si>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</si>
  <si>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</si>
  <si>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</si>
  <si>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</si>
  <si>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</si>
  <si>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</si>
  <si>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</si>
  <si>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фонд оплаты труда учреждений</t>
  </si>
  <si>
    <t>2110</t>
  </si>
  <si>
    <t>111</t>
  </si>
  <si>
    <t>в том числе:
оплата труда</t>
  </si>
  <si>
    <t>2111</t>
  </si>
  <si>
    <t>211</t>
  </si>
  <si>
    <t>в том числе:
оплата труда Педагогических работников</t>
  </si>
  <si>
    <t>2111.1</t>
  </si>
  <si>
    <t>в том числе: Педагогические работники ("указные")</t>
  </si>
  <si>
    <t>2111.1.1</t>
  </si>
  <si>
    <t>из них:
Педагогические работники образовательных организаций, реализующих программы дошкольного образования ("указные")</t>
  </si>
  <si>
    <t>2111.1.1.1</t>
  </si>
  <si>
    <t>Педагогические работники, реализующих программы общего образования ("указные")</t>
  </si>
  <si>
    <t>2111.1.1.2</t>
  </si>
  <si>
    <t>Педагогические работники образовательных организаций, реализующих программы дополнительного образования детей ("указные")</t>
  </si>
  <si>
    <t>2111.1.1.3</t>
  </si>
  <si>
    <t>Преподаватели и мастера производственного обучения ("указные")</t>
  </si>
  <si>
    <t>2111.1.1.4</t>
  </si>
  <si>
    <t>Профессорско-преподавательский состав организации ("указные")</t>
  </si>
  <si>
    <t>2111.1.1.5</t>
  </si>
  <si>
    <t>оплата труда Прочих педагогических работников</t>
  </si>
  <si>
    <t>2111.1.2</t>
  </si>
  <si>
    <t>оплата труда Прочего персонала</t>
  </si>
  <si>
    <t>2111.2</t>
  </si>
  <si>
    <t>в том числе: Руководящие работники</t>
  </si>
  <si>
    <t>2111.2.1</t>
  </si>
  <si>
    <t>Административно-управленческий персонал</t>
  </si>
  <si>
    <t>2111.2.2</t>
  </si>
  <si>
    <t>в том числе: АУП "Указные"</t>
  </si>
  <si>
    <t>2111.2.2.1</t>
  </si>
  <si>
    <t>АУП прочие</t>
  </si>
  <si>
    <t>2111.2.2.2</t>
  </si>
  <si>
    <t>Учебно-вспомогательный персонал</t>
  </si>
  <si>
    <t>2111.2.3</t>
  </si>
  <si>
    <t>Младший обслуживающий персонал</t>
  </si>
  <si>
    <t>2111.2.4</t>
  </si>
  <si>
    <t>Работники культуры</t>
  </si>
  <si>
    <t>2111.2.5</t>
  </si>
  <si>
    <t>Социальные пособия и компенсация персоналу в денежной форме</t>
  </si>
  <si>
    <t>2112</t>
  </si>
  <si>
    <t>266</t>
  </si>
  <si>
    <t>прочие выплаты персоналу, в том числе компенсационного характера, всего</t>
  </si>
  <si>
    <t>2120</t>
  </si>
  <si>
    <t>112</t>
  </si>
  <si>
    <t>в том числе:
прочие несоциальные выплаты персоналу в денежной и натуральной формах, всего</t>
  </si>
  <si>
    <t>2121</t>
  </si>
  <si>
    <t>212</t>
  </si>
  <si>
    <t>транспортные услуги, всего</t>
  </si>
  <si>
    <t>2122</t>
  </si>
  <si>
    <t>222</t>
  </si>
  <si>
    <t>прочие работы, услуги, за исключением разработки проектной и сметной документации для ремонта объектов нефинансовых активов, всего</t>
  </si>
  <si>
    <t>2123</t>
  </si>
  <si>
    <t>226</t>
  </si>
  <si>
    <t>социальное обеспечение населения, в том числе доставка социальных выплат, всего</t>
  </si>
  <si>
    <t>2124</t>
  </si>
  <si>
    <t>социальные компенсации персоналу в натуральной форме</t>
  </si>
  <si>
    <t>2125</t>
  </si>
  <si>
    <t>267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</si>
  <si>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</si>
  <si>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</si>
  <si>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</si>
  <si>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2131</t>
  </si>
  <si>
    <t>2132</t>
  </si>
  <si>
    <t>2133</t>
  </si>
  <si>
    <t>2134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</si>
  <si>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</si>
  <si>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</si>
  <si>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</si>
  <si>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</si>
  <si>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</si>
  <si>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</si>
  <si>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иные выплаты работникам</t>
  </si>
  <si>
    <t>2142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</si>
  <si>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</si>
  <si>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</si>
  <si>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</si>
  <si>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</si>
  <si>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</si>
  <si>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</si>
  <si>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260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</si>
  <si>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</si>
  <si>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</si>
  <si>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</si>
  <si>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</si>
  <si>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</si>
  <si>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</si>
  <si>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выплата стипендий</t>
  </si>
  <si>
    <t>2221</t>
  </si>
  <si>
    <t>262</t>
  </si>
  <si>
    <t>осуществление иных расходов на социальную поддержку
обучающихся за счет средств стипендиального фонда</t>
  </si>
  <si>
    <t>2222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</si>
  <si>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</si>
  <si>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</si>
  <si>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</si>
  <si>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</si>
  <si>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</si>
  <si>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</si>
  <si>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</si>
  <si>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</si>
  <si>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</si>
  <si>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</si>
  <si>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</si>
  <si>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</si>
  <si>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</si>
  <si>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</si>
  <si>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</si>
  <si>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</si>
  <si>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</si>
  <si>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 и иных платежей</t>
  </si>
  <si>
    <t>2330</t>
  </si>
  <si>
    <t>853</t>
  </si>
  <si>
    <t>уплата штрафов (в том числе административных), пеней</t>
  </si>
  <si>
    <t>2331</t>
  </si>
  <si>
    <t>291 - 295</t>
  </si>
  <si>
    <t>иные выплаты текущего характера физическим лицам</t>
  </si>
  <si>
    <t>2332</t>
  </si>
  <si>
    <t>иные выплаты текущего характера организациям</t>
  </si>
  <si>
    <t>2333</t>
  </si>
  <si>
    <t>297</t>
  </si>
  <si>
    <t>безвозмездные перечисления организациям и физическим лицам</t>
  </si>
  <si>
    <t>2400</t>
  </si>
  <si>
    <t>из них:
гранты, предоставляемые бюджетным учреждениям</t>
  </si>
  <si>
    <t>2410</t>
  </si>
  <si>
    <t>613</t>
  </si>
  <si>
    <t>241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</si>
  <si>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</si>
  <si>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</si>
  <si>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</si>
  <si>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</si>
  <si>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</si>
  <si>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</si>
  <si>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242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</si>
  <si>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</si>
  <si>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</si>
  <si>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</si>
  <si>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</si>
  <si>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</si>
  <si>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</si>
  <si>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253</t>
  </si>
  <si>
    <t>в том числе: 
перечисления международным организациям, всего</t>
  </si>
  <si>
    <t>2451</t>
  </si>
  <si>
    <t>иные выплаты текущего характера физическим лицам и организациям, всего</t>
  </si>
  <si>
    <t>2452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</si>
  <si>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</si>
  <si>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</si>
  <si>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</si>
  <si>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2461</t>
  </si>
  <si>
    <t>2462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</si>
  <si>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</si>
  <si>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</si>
  <si>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</si>
  <si>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</si>
  <si>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</si>
  <si>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290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</si>
  <si>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</si>
  <si>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</si>
  <si>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</si>
  <si>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</si>
  <si>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</si>
  <si>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</si>
  <si>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</si>
  <si>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</si>
  <si>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2631.1</t>
  </si>
  <si>
    <t>225</t>
  </si>
  <si>
    <t>2631.2</t>
  </si>
  <si>
    <t>закупка товаров, работ, услуг для целей капитальных вложений</t>
  </si>
  <si>
    <t>2632</t>
  </si>
  <si>
    <t>347</t>
  </si>
  <si>
    <t>закупка товаров, работ, услуг для целей капитального ремонта</t>
  </si>
  <si>
    <t>2633</t>
  </si>
  <si>
    <t>344</t>
  </si>
  <si>
    <t>прочую закупку товаров, работ и услуг, всего</t>
  </si>
  <si>
    <t>2640</t>
  </si>
  <si>
    <t>244</t>
  </si>
  <si>
    <t>в том числе:
расходы, всего</t>
  </si>
  <si>
    <t>2641</t>
  </si>
  <si>
    <t>в том числе:
услуги связи, всего</t>
  </si>
  <si>
    <t>2641.01</t>
  </si>
  <si>
    <t>221</t>
  </si>
  <si>
    <t>2641.02</t>
  </si>
  <si>
    <t>коммунальные услуги (за исключением закупки энергетических ресурсов)</t>
  </si>
  <si>
    <t>2641.03</t>
  </si>
  <si>
    <t>223</t>
  </si>
  <si>
    <t>арендная плата за пользование имуществом, всего</t>
  </si>
  <si>
    <t>2641.04</t>
  </si>
  <si>
    <t>224</t>
  </si>
  <si>
    <t>работы, услуги по содержанию имущества</t>
  </si>
  <si>
    <t>2641.05</t>
  </si>
  <si>
    <t>прочие работы, услуги</t>
  </si>
  <si>
    <t>2641.06</t>
  </si>
  <si>
    <t>страхование, всего</t>
  </si>
  <si>
    <t>2641.07</t>
  </si>
  <si>
    <t>227</t>
  </si>
  <si>
    <t>в том числе:
поступление нефинансовых активов, всего</t>
  </si>
  <si>
    <t>2642</t>
  </si>
  <si>
    <t>в том числе: 
увеличение стоимости основных средств, всего</t>
  </si>
  <si>
    <t>2642.01</t>
  </si>
  <si>
    <t>310</t>
  </si>
  <si>
    <t>увеличение стоимости нематериальных активов, всего</t>
  </si>
  <si>
    <t>2642.02</t>
  </si>
  <si>
    <t>увеличение стоимости непроизводственных активов, всего</t>
  </si>
  <si>
    <t>2642.03</t>
  </si>
  <si>
    <t>330</t>
  </si>
  <si>
    <t>увеличение стоимости лекарственных препаратов и материалов, применяемых в медицинских целях, всего</t>
  </si>
  <si>
    <t>2642.04</t>
  </si>
  <si>
    <t>341</t>
  </si>
  <si>
    <t>увеличение стоимости продуктов питания, всего</t>
  </si>
  <si>
    <t>2642.05</t>
  </si>
  <si>
    <t>342</t>
  </si>
  <si>
    <t>увеличение стоимости горюче-смазочных материалов, всего</t>
  </si>
  <si>
    <t>2642.06</t>
  </si>
  <si>
    <t>343</t>
  </si>
  <si>
    <t>увеличение стоимости строительных материалов, всего</t>
  </si>
  <si>
    <t>2642.07</t>
  </si>
  <si>
    <t>увеличение стоимости мягкого инвентаря</t>
  </si>
  <si>
    <t>2642.08</t>
  </si>
  <si>
    <t>345</t>
  </si>
  <si>
    <t>увеличение стоимости прочих материальных запасов</t>
  </si>
  <si>
    <t>2642.09</t>
  </si>
  <si>
    <t>346</t>
  </si>
  <si>
    <t>увеличение стоимости материальных запасов для целей капитальных вложений, всего</t>
  </si>
  <si>
    <t>2642.10</t>
  </si>
  <si>
    <t>увеличение стоимости прочих материальных запасов
однократного применения</t>
  </si>
  <si>
    <t>2642.11</t>
  </si>
  <si>
    <t>349</t>
  </si>
  <si>
    <t>увеличение стоимости неисключительных прав на результаты интеллектуальной деятельности с неопределенным сроком полезного использования</t>
  </si>
  <si>
    <t>2642.12</t>
  </si>
  <si>
    <t>353</t>
  </si>
  <si>
    <t>закупка товаров, работ, услуг в целях создания, развития, эксплуатации и вывода 
из эксплуатации государственных информационных систем</t>
  </si>
  <si>
    <t>2650</t>
  </si>
  <si>
    <t>246</t>
  </si>
  <si>
    <t>закупка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</si>
  <si>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</si>
  <si>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</si>
  <si>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</si>
  <si>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</si>
  <si>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</si>
  <si>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</si>
  <si>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</si>
  <si>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</si>
  <si>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</si>
  <si>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</si>
  <si>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</si>
  <si>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</si>
  <si>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</si>
  <si>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</si>
  <si>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</si>
  <si>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</si>
  <si>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</si>
  <si>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</si>
  <si>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</si>
  <si>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</si>
  <si>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</si>
  <si>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</si>
  <si>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</si>
  <si>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</si>
  <si>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</si>
  <si>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возврат в бюджет средств госзадания</t>
  </si>
  <si>
    <t>4020</t>
  </si>
  <si>
    <t>Детализация по КФО</t>
  </si>
  <si>
    <t>Аналитический код</t>
  </si>
  <si>
    <t>в т.ч. субидия на финансовое обеспечение выполнения государственного задания</t>
  </si>
  <si>
    <t>в т.ч. субидии, предоставляемые в соответствии с абзацем вторым пунка 1 статьи 78.1 Бюджетного кодекса РФ</t>
  </si>
  <si>
    <t>в т.ч. поступления от оказания услуг (выполнения работ) на платной основе и от иной приносящей доход деятельности</t>
  </si>
  <si>
    <t>за переделами планового периода</t>
  </si>
  <si>
    <t>Раздел 2. Сведения по выплатам на закупки товаров, работ, услуг</t>
  </si>
  <si>
    <t>№ п/п</t>
  </si>
  <si>
    <t>Год начала закупки</t>
  </si>
  <si>
    <t>Уникальный код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</si>
  <si>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</si>
  <si>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</si>
  <si>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</si>
  <si>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</si>
  <si>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</si>
  <si>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</si>
  <si>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x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</si>
  <si>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</si>
  <si>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</si>
  <si>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</si>
  <si>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</si>
  <si>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</si>
  <si>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</si>
  <si>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</si>
  <si>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</si>
  <si>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</si>
  <si>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</si>
  <si>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</si>
  <si>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</si>
  <si>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</si>
  <si>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</si>
  <si>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</si>
  <si>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</si>
  <si>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</si>
  <si>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</si>
  <si>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</si>
  <si>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</si>
  <si>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</si>
  <si>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</si>
  <si>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</si>
  <si>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</si>
  <si>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</si>
  <si>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</si>
  <si>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</si>
  <si>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</si>
  <si>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</si>
  <si>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</si>
  <si>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</si>
  <si>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</si>
  <si>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</si>
  <si>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</si>
  <si>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</si>
  <si>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</si>
  <si>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</si>
  <si>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</si>
  <si>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</si>
  <si>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</si>
  <si>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</si>
  <si>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</si>
  <si>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</si>
  <si>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</si>
  <si>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</si>
  <si>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</si>
  <si>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</si>
  <si>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</si>
  <si>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</si>
  <si>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</si>
  <si>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</si>
  <si>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</si>
  <si>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</si>
  <si>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</si>
  <si>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</si>
  <si>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</si>
  <si>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</si>
  <si>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</si>
  <si>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</si>
  <si>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</si>
  <si>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</si>
  <si>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</si>
  <si>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</si>
  <si>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</si>
  <si>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</si>
  <si>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</si>
  <si>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</si>
  <si>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</si>
  <si>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</si>
  <si>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</si>
  <si>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</si>
  <si>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</si>
  <si>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</si>
  <si>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</si>
  <si>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</si>
  <si>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</si>
  <si>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</si>
  <si>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(наименование должности уполномоченного лица органа-учредителя)</t>
  </si>
  <si>
    <t>М.П.</t>
  </si>
  <si>
    <t>Код видов расходов</t>
  </si>
  <si>
    <t>Источник финансового обеспечения</t>
  </si>
  <si>
    <t>приносящая доход деятельность (собственные доходы учреждения)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</si>
  <si>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</si>
  <si>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</si>
  <si>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</si>
  <si>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</si>
  <si>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Фонд оплаты труда в год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</si>
  <si>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</si>
  <si>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</si>
  <si>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</si>
  <si>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</si>
  <si>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</si>
  <si>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2</t>
  </si>
  <si>
    <t>3</t>
  </si>
  <si>
    <t>4</t>
  </si>
  <si>
    <t>5</t>
  </si>
  <si>
    <t>6</t>
  </si>
  <si>
    <t>7</t>
  </si>
  <si>
    <t>8</t>
  </si>
  <si>
    <t>[Не заполнено], [Руководящий персонал], [Директор образовательного учреждения],</t>
  </si>
  <si>
    <t>[Не заполнено], [Работники культуры], [Ведущий библиотекарь],</t>
  </si>
  <si>
    <t>[Не заполнено], [Прочий педагогический персонал], [Методист],</t>
  </si>
  <si>
    <t>32</t>
  </si>
  <si>
    <t>[Не заполнено], [Административно-управленческий персонал], [Старший мастер],</t>
  </si>
  <si>
    <t>33</t>
  </si>
  <si>
    <t>[Не заполнено], [Административно-управленческий персонал], [Заведующий структурного подразделения], [Заведующий МЦПК]</t>
  </si>
  <si>
    <t>35</t>
  </si>
  <si>
    <t>[Не заполнено], [Прочий педагогический персонал], [Социальный педагог],</t>
  </si>
  <si>
    <t>36</t>
  </si>
  <si>
    <t>[Не заполнено], [Прочий педагогический персонал], [Руководитель физвоспитания],</t>
  </si>
  <si>
    <t>37</t>
  </si>
  <si>
    <t>[Не заполнено], [Прочий педагогический персонал], [Педагог-организатор],</t>
  </si>
  <si>
    <t>38</t>
  </si>
  <si>
    <t>[Не заполнено], [Прочий педагогический персонал], [Преподаватель-организатор основ безопасности жизнедеятельности],</t>
  </si>
  <si>
    <t>52</t>
  </si>
  <si>
    <t>[Не заполнено], [Учебно-вспомогательный персонал], [Документовед 1 категории],</t>
  </si>
  <si>
    <t>57</t>
  </si>
  <si>
    <t>[Не заполнено], [Административно-управленческий персонал], [Ведущий юристконсульт], [Юристконсульт 1 категории]</t>
  </si>
  <si>
    <t>60</t>
  </si>
  <si>
    <t>[Не заполнено], [Административно-управленческий персонал], [Старший кассир], [Кассир]</t>
  </si>
  <si>
    <t>74</t>
  </si>
  <si>
    <t>[Не заполнено], [Младший обслуживающий персонал], [Оператор котельной],</t>
  </si>
  <si>
    <t>78</t>
  </si>
  <si>
    <t>[Не заполнено], [Педагогические работников ("указные")], [Преподаватель],</t>
  </si>
  <si>
    <t>81</t>
  </si>
  <si>
    <t>[Не заполнено], [Административно-управленческий персонал], [Заведующий производством],</t>
  </si>
  <si>
    <t>82</t>
  </si>
  <si>
    <t>[Не заполнено], [Административно-управленческий персонал], [Калькулятор],</t>
  </si>
  <si>
    <t>Итого:</t>
  </si>
  <si>
    <t>субсидии на иные цели</t>
  </si>
  <si>
    <t>[Не заполнено], [Руководящий персонал], [Зам.директора по УПР],</t>
  </si>
  <si>
    <t>10</t>
  </si>
  <si>
    <t>[Не заполнено], [Руководящий персонал], [Заместитель директора по учебно-воспитательной работе],</t>
  </si>
  <si>
    <t>11</t>
  </si>
  <si>
    <t>[Не заполнено], [Руководящий персонал], [Заместитель директора по учебно-методической работе],</t>
  </si>
  <si>
    <t>39</t>
  </si>
  <si>
    <t>[Не заполнено], [Прочий педагогический персонал], [Воспитатель],</t>
  </si>
  <si>
    <t>40</t>
  </si>
  <si>
    <t>[Не заполнено], [Прочий педагогический персонал], [Помощник воспитателя (ночной)],</t>
  </si>
  <si>
    <t>53</t>
  </si>
  <si>
    <t>[Не заполнено], [Работники культуры], [Заведующий библиотекой],</t>
  </si>
  <si>
    <t>66</t>
  </si>
  <si>
    <t>[Не заполнено], [Младший обслуживающий персонал], [Комендант],</t>
  </si>
  <si>
    <t>67</t>
  </si>
  <si>
    <t>[Не заполнено], [Младший обслуживающий персонал], [Слесарь-сантехник],</t>
  </si>
  <si>
    <t>68</t>
  </si>
  <si>
    <t>[Не заполнено], [Младший обслуживающий персонал], [Плотник],</t>
  </si>
  <si>
    <t>69</t>
  </si>
  <si>
    <t>[Не заполнено], [Младший обслуживающий персонал], [Электромонтер по ремонту и обслуживанию электрооборудования],</t>
  </si>
  <si>
    <t>70</t>
  </si>
  <si>
    <t>[Не заполнено], [Младший обслуживающий персонал], [Рабочий по комплексному обслуживанию и ремонту зданий],</t>
  </si>
  <si>
    <t>71</t>
  </si>
  <si>
    <t>[Не заполнено], [Младший обслуживающий персонал], [Дворник],</t>
  </si>
  <si>
    <t>105</t>
  </si>
  <si>
    <t>[Не заполнено], [Административно-управленческий персонал], [Заведующий структурного подразделения],</t>
  </si>
  <si>
    <t>145</t>
  </si>
  <si>
    <t>[Не заполнено], [Прочий педагогический персонал], [Советник директора по воспитанию и взаимодействию с детскими общественными объединениями],</t>
  </si>
  <si>
    <t>субсидии на выполнение государственного (муниципального) задания</t>
  </si>
  <si>
    <t>[Не заполнено], [Административно-управленческий персонал], [Экономист ведущий],</t>
  </si>
  <si>
    <t>[Не заполнено], [Учебно-вспомогательный персонал], [Техник 1 категории],</t>
  </si>
  <si>
    <t>12</t>
  </si>
  <si>
    <t>[Не заполнено], [Руководящий персонал], [Заместитель директора по административно-хозяйственной работе],</t>
  </si>
  <si>
    <t>13</t>
  </si>
  <si>
    <t>[Не заполнено], [Руководящий персонал], [Заместитель директора по безопасности],</t>
  </si>
  <si>
    <t>17</t>
  </si>
  <si>
    <t>[Не заполнено], [Административно-управленческий персонал], [Главный инженер],</t>
  </si>
  <si>
    <t>18</t>
  </si>
  <si>
    <t>[Не заполнено], [Административно-управленческий персонал], [Начальник штаба гражданской обороны],</t>
  </si>
  <si>
    <t>26</t>
  </si>
  <si>
    <t>[Не заполнено], [Административно-управленческий персонал], [Заведующий мастерской],</t>
  </si>
  <si>
    <t>27</t>
  </si>
  <si>
    <t>[Не заполнено], [Административно-управленческий персонал], [Начальник экономического отдела], [Начальник отдела экономики и закупок]</t>
  </si>
  <si>
    <t>29</t>
  </si>
  <si>
    <t>[Не заполнено], [Административно-управленческий персонал], [Начальник отдела кадров],</t>
  </si>
  <si>
    <t>34</t>
  </si>
  <si>
    <t>[Не заполнено], [Прочий педагогический персонал], [Педагог-психолог],</t>
  </si>
  <si>
    <t>42</t>
  </si>
  <si>
    <t>[Не заполнено], [Учебно-вспомогательный персонал], [Секретарь учебной части],</t>
  </si>
  <si>
    <t>43</t>
  </si>
  <si>
    <t>[Не заполнено], [Учебно-вспомогательный персонал], [Ведущий инженер кабинета информатики],</t>
  </si>
  <si>
    <t>44</t>
  </si>
  <si>
    <t>[Не заполнено], [Учебно-вспомогательный персонал], [Секретарь],</t>
  </si>
  <si>
    <t>45</t>
  </si>
  <si>
    <t>[Не заполнено], [Учебно-вспомогательный персонал], [Техник I категории (кабинета информатики)],</t>
  </si>
  <si>
    <t>46</t>
  </si>
  <si>
    <t>47</t>
  </si>
  <si>
    <t>[Не заполнено], [Учебно-вспомогательный персонал], [системный администратор],</t>
  </si>
  <si>
    <t>48</t>
  </si>
  <si>
    <t>[Не заполнено], [Учебно-вспомогательный персонал], [Механик],</t>
  </si>
  <si>
    <t>51</t>
  </si>
  <si>
    <t>[Не заполнено], [Учебно-вспомогательный персонал], [Архивариус],</t>
  </si>
  <si>
    <t>55</t>
  </si>
  <si>
    <t>[Не заполнено], [Административно-управленческий персонал], [Экономист],</t>
  </si>
  <si>
    <t>56</t>
  </si>
  <si>
    <t>[Не заполнено], [Учебно-вспомогательный персонал], [Контрактный управляющий],</t>
  </si>
  <si>
    <t>58</t>
  </si>
  <si>
    <t>[Не заполнено], [Административно-управленческий персонал], [Инженера по организации эксплатация, обследование и ремонт зданий и сооружений (ведущ)],</t>
  </si>
  <si>
    <t>59</t>
  </si>
  <si>
    <t>[Не заполнено], [Административно-управленческий персонал], [Специалист по охране труда],</t>
  </si>
  <si>
    <t>64</t>
  </si>
  <si>
    <t>[Не заполнено], [Младший обслуживающий персонал], [Водитель],</t>
  </si>
  <si>
    <t>72</t>
  </si>
  <si>
    <t>[Не заполнено], [Младший обслуживающий персонал], [Мастер участка газового хозяйства], [Мастер участка (котельной)]</t>
  </si>
  <si>
    <t>73</t>
  </si>
  <si>
    <t>[Не заполнено], [Младший обслуживающий персонал], [Машинист котельной], [Машинист насосных установок]</t>
  </si>
  <si>
    <t>75</t>
  </si>
  <si>
    <t>[Не заполнено], [Младший обслуживающий персонал], [Слесарь по ремонту оборудования],</t>
  </si>
  <si>
    <t>76</t>
  </si>
  <si>
    <t>[Не заполнено], [Младший обслуживающий персонал], [Слесарь], [Слесарь КИПиА]</t>
  </si>
  <si>
    <t>77</t>
  </si>
  <si>
    <t>[Не заполнено], [Младший обслуживающий персонал], [Электрогазосварщик],</t>
  </si>
  <si>
    <t>79</t>
  </si>
  <si>
    <t>[Не заполнено], [Педагогические работников ("указные")], [Мастер производственного обучения],</t>
  </si>
  <si>
    <t>116</t>
  </si>
  <si>
    <t>[Не заполнено], [Прочий педагогический персонал], [Тьютор], [Тьютор]</t>
  </si>
  <si>
    <t>[Не заполнено], [Прочий педагогический персонал], [Ассистент (помощник)по оказанию технической помощи инвалидам и лицам с ограниченными возможностями здоровья],</t>
  </si>
  <si>
    <t>125</t>
  </si>
  <si>
    <t>[Не заполнено], [Учебно-вспомогательный персонал], [Специалист по кадрам],</t>
  </si>
  <si>
    <t>126</t>
  </si>
  <si>
    <t>[Не заполнено], [Учебно-вспомогательный персонал], [Ведущий специалист по закупкам],</t>
  </si>
  <si>
    <t>128</t>
  </si>
  <si>
    <t>[Не заполнено], [Учебно-вспомогательный персонал], [Лаборант],</t>
  </si>
  <si>
    <t>142</t>
  </si>
  <si>
    <t>[Не заполнено], [Административно-управленческий персонал], [Руководитель отдела содействия в трудоустройстве выпускников и профориентации], [Руководитель службы содействия трудоустройству выпускников]</t>
  </si>
  <si>
    <t>143</t>
  </si>
  <si>
    <t>[Не заполнено], [Административно-управленческий персонал], [Начальник отдела информационно-сетевых коммуникаций], [Начальник информационно-технического отдела]</t>
  </si>
  <si>
    <t>144</t>
  </si>
  <si>
    <t>[Не заполнено], [Административно-управленческий персонал], [Заведующий отделом документооборота],</t>
  </si>
  <si>
    <t>146</t>
  </si>
  <si>
    <t>[Не заполнено], [Учебно-вспомогательный персонал], [Юрисконсульт],</t>
  </si>
  <si>
    <t>1.2. Расчеты (обоснования) выплат персоналу при направлении в служебные командировки (212;226)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</si>
  <si>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</si>
  <si>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</si>
  <si>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</si>
  <si>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</si>
  <si>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</si>
  <si>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[Выплата суточных при служебных командировках работникам], [Суточные]</t>
  </si>
  <si>
    <t>[Найм жилого помещения в период командирования], [Найм жилого помещения]</t>
  </si>
  <si>
    <t>[Найм жилого помещения в период командирования], [На возмещение расходов по проживанию сотрудников при направлении их в служебные командировки]</t>
  </si>
  <si>
    <t>[Проезд к месту командировки и обратно], [Проезд к месту командировки и обратно]</t>
  </si>
  <si>
    <t>[Найм жилого помещения в период командирования], [Оплата проживания в служебных командировках]</t>
  </si>
  <si>
    <t>1.3. Расчеты (обоснования) социальных выплат персоналу (226)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</si>
  <si>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</si>
  <si>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</si>
  <si>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</si>
  <si>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14</t>
  </si>
  <si>
    <t>[Прочие социальные выплаты], [Выплата суточных, а также денежных средств на питание , а также компенсация расходов на проезд и проживание  спортсменам и студентам при их направлении на различного рода мероприятия (соревнования, олимпиады, учебную практику и иные мероприятия)]</t>
  </si>
  <si>
    <t>1.3. Расчеты (обоснования) социальных выплат персоналу (266)</t>
  </si>
  <si>
    <t>[Пособие за первые три дня временной нетрудоспособности (КОСГУ 266)]</t>
  </si>
  <si>
    <t>[Прочие социальные выплаты], [На выплату выходного пособия при увольнении в связи организационно-штатными мероприятиями, приводящими к сокращению численности учреждения]</t>
  </si>
  <si>
    <t>16</t>
  </si>
  <si>
    <t>[Пособие за первые три дня временной нетрудоспособности (КОСГУ 266)], [На оплату пособий за первые три дня временной нетрудоспособности]</t>
  </si>
  <si>
    <t>1.3. Расчеты (обоснования) социальных выплат персоналу (267)</t>
  </si>
  <si>
    <t>15</t>
  </si>
  <si>
    <t>[Прочие социальные выплаты], [Частичная компенсация или частичную оплату стоимости путевок в санаторно-курортные организации и организации отдыха детей и их оздоровления (Распоряжение МО МО от 17.10.2024 №Р-1505;соглашение №014-с-1505/3 от 23.10.2024)]</t>
  </si>
  <si>
    <t>2. Расчеты (обоснования) расходов на социальные и иные выплаты населению (264)</t>
  </si>
  <si>
    <t>Численность получателей выплаты, чел.</t>
  </si>
  <si>
    <t>Размер одной выплаты, руб</t>
  </si>
  <si>
    <t>Количество выплат в год</t>
  </si>
  <si>
    <t>Общая сумма выплат, руб (гр.3 х гр.4)</t>
  </si>
  <si>
    <t>[Расходы на социальные выплаты гражданам (в денежной форме) (320)], [Выплата среднемесячного заработка на период трудоустройства при увольнении в связи организационно-штатными мероприятиями, приводящими к сокращению численности учреждения]</t>
  </si>
  <si>
    <t>2. Расчеты (обоснования) расходов на социальные и иные выплаты населению (296)</t>
  </si>
  <si>
    <t>[Стипендии (340)], [Именная стипендия ПАО "Россети "Московский регион" (в том числе за счет остатков за 2023 год - 1 077 960,00)]</t>
  </si>
  <si>
    <t>[Стипендии (340)], [Поощрение студентам]</t>
  </si>
  <si>
    <t>[Стипендии (340)], [Стипендии Правительства РФ (Соглашение №073-15-2024-922 от 23.04.2024)]</t>
  </si>
  <si>
    <t>[Стипендии (340)], [Стипендии Правительства РФ (Соглашение №073-15-2024-2380 от 01.08.2024)]</t>
  </si>
  <si>
    <t>[Стипендии (340)], [Выплата стипендии по договору целевого обучения]</t>
  </si>
  <si>
    <t>[Стипендии (340)], [Именная стипендия ПАО "Россети "Московский регион"]</t>
  </si>
  <si>
    <t>9</t>
  </si>
  <si>
    <t>[Стипендии (340)], [Поощрение студентов]</t>
  </si>
  <si>
    <t>3. Расчеты (обоснования) расходов на оплату налогов, сборов и иных платежей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</si>
  <si>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</si>
  <si>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</si>
  <si>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</si>
  <si>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[Транспортный налог], [Транспортный налог по ставке 25 рублей]</t>
  </si>
  <si>
    <t>[Прочие налоги и сборы], [Государственная пошлина]</t>
  </si>
  <si>
    <t>[Транспортный налог], [Транспортный налог по ставке 34 рубля]</t>
  </si>
  <si>
    <t>[Транспортный налог], [Транспортный налог по ставке 50 рублей]</t>
  </si>
  <si>
    <t>[Транспортный налог], [Транспортный налог по ставке 10 рублей]</t>
  </si>
  <si>
    <t>[Транспортный налог], [Транспортный налог по ставке 40 рублей]</t>
  </si>
  <si>
    <t>[Налог на имущество], [Налог на имущество по ставке 2,2 процента]</t>
  </si>
  <si>
    <t>[Земельный налог], [Земельный участок по ставке 1,5 процента]</t>
  </si>
  <si>
    <t>[Земельный налог], [Земельный участок по ставке 0,3 процента]</t>
  </si>
  <si>
    <t>[Земельный налог], [Земельный участок 1,54га Кад номер 50:25:0130202:17 Рошаль]</t>
  </si>
  <si>
    <t>[Земельный налог], [Земельный участок Кад номер 50:25:0130205:7 Рошаль]</t>
  </si>
  <si>
    <t>20</t>
  </si>
  <si>
    <t>[Земельный налог], [Уплата земельного налога за 4 квартал 2024 года]</t>
  </si>
  <si>
    <t>3. Расчеты (обоснования) расходов на оплату налогов, сборов и иных платежей (292;295)</t>
  </si>
  <si>
    <t>[Прочие налоги и сборы], [Уплата штрафов, пени]</t>
  </si>
  <si>
    <t>19</t>
  </si>
  <si>
    <t>[Прочие налоги и сборы], [Увеличение расходов для перечисления сумм неправомерного использования субсидии на иные цели по акту проверки от 11.10.2024 №12/205-и]</t>
  </si>
  <si>
    <t>4. Расчеты (обоснования) расходов на безвозмездные перечисления организациям</t>
  </si>
  <si>
    <t>5. Расчеты (обоснования) прочих расходов (кроме расходов на закупку товаров, работ, услуг)</t>
  </si>
  <si>
    <t>7.1. Расчет расходов на уплату взносов на обязательное социальное страхование (213)</t>
  </si>
  <si>
    <t>Размер базы для начисления страховых взносов</t>
  </si>
  <si>
    <t>Cумма взноса</t>
  </si>
  <si>
    <t>Страховые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страхование, всего</t>
  </si>
  <si>
    <t>0100</t>
  </si>
  <si>
    <t>в том числе: 
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</si>
  <si>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</si>
  <si>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</si>
  <si>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</si>
  <si>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плательщиков, всего</t>
  </si>
  <si>
    <t>0130</t>
  </si>
  <si>
    <t>в том числе: 
по тарифу</t>
  </si>
  <si>
    <t>0131</t>
  </si>
  <si>
    <t>с применением дополнительных тарифов страховых взносов для отдельных категорий плательщиков, всего</t>
  </si>
  <si>
    <t>0140</t>
  </si>
  <si>
    <t>0141</t>
  </si>
  <si>
    <t>Страховые взносы на обязательное социальное страхование от несчастных случаев на производстве и профессиональных заболеваний по установленному тарифу, всего</t>
  </si>
  <si>
    <t>0200</t>
  </si>
  <si>
    <t>в том числе: 
обязательное социальное страхование от несчастных случаев на производстве и профессиональных заболеваний по тарифу 0,2%</t>
  </si>
  <si>
    <t>0210</t>
  </si>
  <si>
    <t>обязательное социальное страхование от несчастных случаев на производстве и профессиональных заболеваний по тарифу</t>
  </si>
  <si>
    <t>0220</t>
  </si>
  <si>
    <t>Уточнение расчета по страховым взносам на обязательное социальное страхование, всего</t>
  </si>
  <si>
    <t>0300</t>
  </si>
  <si>
    <t>в том числе: 
корректировка округления</t>
  </si>
  <si>
    <t>0310</t>
  </si>
  <si>
    <t>корректировка в связи с регрессом по страховым взносам</t>
  </si>
  <si>
    <t>0320</t>
  </si>
  <si>
    <t>ИТОГО</t>
  </si>
  <si>
    <t>6. Расчеты (обоснования) расходов на закупки товаров, работ, услуг (225)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</si>
  <si>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</si>
  <si>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</si>
  <si>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</si>
  <si>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</si>
  <si>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86</t>
  </si>
  <si>
    <t>[Расходы на закупки товаров, работ, услуг] [Подготовка проектной документации и выполнение инженерных изысканий, выполнение работ по капитальному ремонту объекта капитального строительства ГБПОУ МО «Шатурский энергетический техникум» по адресу: Московская область, г. Шатура, пр-т Ильича, д. 2 (учебный корпус, учебно-производственное здание) (ПИР и капитальный ремонт)(за счет остатков  2023 года)] [225] [Подготовка проектной документации и выполнение инженерных изысканий, выполнение работ по капитальному ремонту объекта капитального строительства ГБПОУ МО «Шатурский энергетический техникум» по адресу: Московская область, г. Шатура, пр-т Ильича, д. 2 (учебный корпус, учебно-производственное здание) (ПИР и капитальный ремонт)(усл.ед.)]</t>
  </si>
  <si>
    <t>2022</t>
  </si>
  <si>
    <t>6. Расчеты (обоснования) расходов на закупки товаров, работ, услуг (221)</t>
  </si>
  <si>
    <t>547</t>
  </si>
  <si>
    <t>[Расходы на закупки товаров, работ, услуг] [Услуги по предоставлению местной и международной стационарной  телефонной связи в 2023 году (за счет остатков 2023 года)] [221] [Услуги по предоставлению местной стационарной телефонной связи в 2023 году (мес.)]</t>
  </si>
  <si>
    <t>6. Расчеты (обоснования) расходов на закупки товаров, работ, услуг (223)</t>
  </si>
  <si>
    <t>[Расходы на закупки товаров, работ, услуг] [Услуги по холодному водоснабжению и водоотведению в 2024 году (Шатура)] [223] [Водоотведение(куб.м)]</t>
  </si>
  <si>
    <t>2023</t>
  </si>
  <si>
    <t>[Расходы на закупки товаров, работ, услуг] [Услуги по холодному водоснабжению и водоотведению в 2024 году (Шатура)] [223] [Холодное водоснабжение (куб.м)]</t>
  </si>
  <si>
    <t>511</t>
  </si>
  <si>
    <t>[Расходы на закупки товаров, работ, услуг] [Услуги по холодному водоснабжению и водоотведению в 2024 году (Рошаль)] [223] [Холодное водоснабжение (куб.м)]</t>
  </si>
  <si>
    <t>[Расходы на закупки товаров, работ, услуг] [Услуги по холодному водоснабжению и водоотведению в 2024 году (Рошаль)] [223] [Водоотведение(куб.м)]</t>
  </si>
  <si>
    <t>427</t>
  </si>
  <si>
    <t>[Расходы на закупки товаров, работ, услуг] [О формировании фонда капитального ремонта и об организации проведения капитального ремонта общего имущества в многоквартирном доме 2024] [Расчет ведется в месяцах] [225] [О формировании фонда капитального ремонта и об организации проведения капитального ремонта общего имущества в многоквартирном доме 2024(мес.)]</t>
  </si>
  <si>
    <t>606</t>
  </si>
  <si>
    <t>[Расходы на закупки товаров, работ, услуг] [О формировании фонда капитального ремонта и об организации проведения капитального ремонта общего имущества в многоквартирном доме (доп.соглашение)] [Расчет ведется в месяцах] [225] [О формировании фонда капитального ремонта и об организации проведения капитального ремонта общего имущества в многоквартирном доме 2024(мес.)]</t>
  </si>
  <si>
    <t>6. Расчеты (обоснования) расходов на закупки товаров, работ, услуг (226)</t>
  </si>
  <si>
    <t>[Расходы на закупки товаров, работ, услуг] [Оказание экспертом услуг по проведению демонстрационного экзамена] [226] [Оказание экспертом услуг по проведению демонстрационного экзамена (чел.)]</t>
  </si>
  <si>
    <t>62</t>
  </si>
  <si>
    <t>[Расходы на закупки товаров, работ, услуг] [Услуги председателей, членов ГЭК, рецензентов дипломного проектирования и прочие] [226] [Услуги председателей, членов ГЭК, рецензентов дипломного проектирования и прочие]</t>
  </si>
  <si>
    <t>122</t>
  </si>
  <si>
    <t>[Расходы на закупки товаров, работ, услуг] [Услуги по проведению занятий по практическому вождению] [226] [Услуги по проведению занятий по практическому вождению (усл. ед.)]</t>
  </si>
  <si>
    <t>301</t>
  </si>
  <si>
    <t>[Расходы на закупки товаров, работ, услуг] [Услуги по проведению предрейсового и послерейсового медицинского осмотра водителей в 2024 году] [226] [Услуги по проведению предрейсового и послерейсового медицинского осмотра водителей в 2024 году]</t>
  </si>
  <si>
    <t>607</t>
  </si>
  <si>
    <t>[Расходы на закупки товаров, работ, услуг] [Окавзание услуг по строительному контролю за выполнением ремонтных работ] [226] [Оказание услуг по строительному контролю за выполнением ремонтных работ (усл.ед.)]</t>
  </si>
  <si>
    <t>6. Расчеты (обоснования) расходов на закупки товаров, работ, услуг (310)</t>
  </si>
  <si>
    <t>[Расходы на закупки товаров, работ, услуг] [Поставка оборудования в 2024 году] [310] [Ретом (ед.)]</t>
  </si>
  <si>
    <t>544</t>
  </si>
  <si>
    <t>[Расходы на закупки товаров, работ, услуг] [Поставка мебели для актового зала (за счет остатков 2023 года)] [310] [Трибуна подкатная (шт)]</t>
  </si>
  <si>
    <t>[Расходы на закупки товаров, работ, услуг] [Поставка мебели для актового зала (за счет остатков 2023 года)] [310] [Трибуна (шт)]</t>
  </si>
  <si>
    <t>[Расходы на закупки товаров, работ, услуг] [Поставка мебели для актового зала (за счет остатков 2023 года)] [310] [Стол письменный (шт)]</t>
  </si>
  <si>
    <t>[Расходы на закупки товаров, работ, услуг] [Поставка мебели для актового зала (за счет остатков 2023 года)] [310] [Многоместная секция (шт)]</t>
  </si>
  <si>
    <t>[Расходы на закупки товаров, работ, услуг] [Поставка мебели для актового зала (за счет остатков 2023 года)] [310] [Стул офисный (шт)]</t>
  </si>
  <si>
    <t>559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</si>
  <si>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[Мясорубка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</si>
  <si>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[Кофемолка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</si>
  <si>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[Тестораскатка-лапшерезка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</si>
  <si>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[Блендер стационарный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</si>
  <si>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[Соковыжималка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</si>
  <si>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[Куттер с подогревом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</si>
  <si>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[Весы настольные электронные (профессиональны)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</si>
  <si>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[Блендер ручной погружной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</si>
  <si>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[Термометр инфракрасный (Пирометр)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</si>
  <si>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[Дегидратор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</si>
  <si>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[Слайсер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</si>
  <si>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[Фритюрница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</si>
  <si>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[Микроволновая печь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</si>
  <si>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[Шкаф шоковой заморозки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</si>
  <si>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[Термометр (шуп)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</si>
  <si>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[Планетарный миксер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</si>
  <si>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[Шкаф холодильный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</si>
  <si>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[Стеллаж 4-х уровневый (шт)]</t>
  </si>
  <si>
    <t>[Расходы на закупки товаров, работ, услуг] [Поставка оборудования для проведения демонстрационного экзамена по специальности "Поварское и кондитерское дело" (за счет остатков 2023 года)] [310] [Плита индукционная (шт)]</t>
  </si>
  <si>
    <t>560</t>
  </si>
  <si>
    <t>[Расходы на закупки товаров, работ, услуг] [Поставка оборудования и инструмента для оснащения мастерских (за счет остатков 2023 года)] [310] [Набор инструмента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</si>
  <si>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[Штангенциркуль(шт)]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</si>
  <si>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[Пневматическая установка для раздачи масла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</si>
  <si>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[Кувалда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</si>
  <si>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[Установка для слива и откачки масла/антифриза(шт)]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</si>
  <si>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[Набор метчиков и плашек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</si>
  <si>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[Инструментальная тележка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</si>
  <si>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[Пускозарядное устройство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</si>
  <si>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[Кран гидравлический (шт)]</t>
  </si>
  <si>
    <t>[Расходы на закупки товаров, работ, услуг] [Поставка оборудования и инструмента для оснащения мастерских (за счет остатков 2023 года)] [310] [Трансмиссионная стойка (шт)]</t>
  </si>
  <si>
    <t>561</t>
  </si>
  <si>
    <t>[Расходы на закупки товаров, работ, услуг] [Поставка пароконвектоматов (за счет остатков 2023 года)] [310] [Пароконвектомат (ед.)]</t>
  </si>
  <si>
    <t>612</t>
  </si>
  <si>
    <t>[Расходы на закупки товаров, работ, услуг] [Поставка оборудования для проведения демонстрационного экзамена по специальности "Релейная защита"] [310] [Поставка основных средств для реализации образовательных программ по изучению цифровых технологий (ед.)]</t>
  </si>
  <si>
    <t>6. Расчеты (обоснования) расходов на закупки товаров, работ, услуг ()</t>
  </si>
  <si>
    <t>6. Расчеты (обоснования) расходов на закупки товаров, работ, услуг (343)</t>
  </si>
  <si>
    <t>[Расходы на закупки товаров, работ, услуг] [Поставка бензина, дизельного топлива в 1 полугодии 2024 года] [343] [Бензин АИ-92 (л.)]</t>
  </si>
  <si>
    <t>28</t>
  </si>
  <si>
    <t>[Расходы на закупки товаров, работ, услуг] [Поставка бензина, дизельного топлива во 2 полугодии 2024 года] [343] [Бензин АИ-92 (л.)]</t>
  </si>
  <si>
    <t>98</t>
  </si>
  <si>
    <t>[Расходы на закупки товаров, работ, услуг] [Поставка бензина, дизельного топлива во 2 полугодии 2023 года (за счет остатков 2023 года)] [343] [Бензин АИ-92 (л)]</t>
  </si>
  <si>
    <t>6. Расчеты (обоснования) расходов на закупки товаров, работ, услуг (346)</t>
  </si>
  <si>
    <t>[Расходы на закупки товаров, работ, услуг] [Услуги по изготовлению и поставке бланочной продукции] [346] [Твердая обложка для свидетельства о профессии рабочего, должности служащего]</t>
  </si>
  <si>
    <t>[Расходы на закупки товаров, работ, услуг] [Поставка расходных материалов для учебного процесса] [346] [Поставка расходных материалов для учебного процесса]</t>
  </si>
  <si>
    <t>550</t>
  </si>
  <si>
    <t>[Расходы на закупки товаров, работ, услуг] [Поставка объектовых передатчиков тревожной сигнализации (за счет остатков 2023 года)] [346] [Поставка объектовых передатчиков тревожной сигнализации]</t>
  </si>
  <si>
    <t>6. Расчеты (обоснования) расходов на закупки товаров, работ, услуг (349)</t>
  </si>
  <si>
    <t>[Расходы на закупки товаров, работ, услуг] [Услуги по изготовлению и поставке бланочной продукции] [349] [Бланк свидетельства о профессии рабочего, должности служащего, без обложки (шт.)]</t>
  </si>
  <si>
    <t>[Расходы на закупки товаров, работ, услуг] [Услуги по изготовлению и поставке бланочной продукции] [349] [Бланк приложения к свидетельству о профессии рабочего, должности служащего (шт.)]</t>
  </si>
  <si>
    <t>[Расходы на закупки товаров, работ, услуг] [Услуги по изготовлению и поставке бланочной продукции] [349] [Бланк свидетельства о профессии водителя без обложки (установленного образца) (шт.)]</t>
  </si>
  <si>
    <t>[Расходы на закупки товаров, работ, услуг] [Услуги по изготовлению и поставке бланочной продукции] [349] [Свидетельство о прохождении обучения на право управления самоходными машинами (установленного образца) (шт.)]</t>
  </si>
  <si>
    <t>632</t>
  </si>
  <si>
    <t>[Расходы на закупки товаров, работ, услуг] [Услуги по изготовлению и поставке бланочной продукции] [349] [Бланк свидетельства о повышении квалификации (шт.)]</t>
  </si>
  <si>
    <t>633</t>
  </si>
  <si>
    <t>[Расходы на закупки товаров, работ, услуг] [Поставка подарков новогодних] [349] [Подарок новогодний (шт.)]</t>
  </si>
  <si>
    <t>[Расходы на закупки товаров, работ, услуг] [Услуги местной, внутризоновой и междугородней связи.] [221] [Услуги местной, внутризоновой и междугородней связи (месяц)]</t>
  </si>
  <si>
    <t>31</t>
  </si>
  <si>
    <t>[Расходы на закупки товаров, работ, услуг] [Оказание услуг по представлению доступа к сети Интернет] [221] [Оказание услуг по представлению доступа к сети Интернет (месяц)]</t>
  </si>
  <si>
    <t>87</t>
  </si>
  <si>
    <t>[Расходы на закупки товаров, работ, услуг] [Услуги местной, внутризоновой и междугородней связи.(за счет остатков 2023 года)] [221] [Услуги местной, внутризоновой и междугородней связи.]</t>
  </si>
  <si>
    <t>312</t>
  </si>
  <si>
    <t>[Расходы на закупки товаров, работ, услуг] [Услуги по предоставлению междугородней и международной стационарной телефонной связи в 2024 году] [221] [Услуги по предоставлению междугородней и международной стационарной телефонной связи в 2024 году (мес.)]</t>
  </si>
  <si>
    <t>313</t>
  </si>
  <si>
    <t>[Расходы на закупки товаров, работ, услуг] [Услуги по предоставлению местной стационарной телефонной связи в 2024 году] [221] [Услуги по предоставлению местной стационарной телефонной связи в 2024 году (мес.)]</t>
  </si>
  <si>
    <t>315</t>
  </si>
  <si>
    <t>[Расходы на закупки товаров, работ, услуг] [Услуги по передаче данных в сети Интернет во втором полугодии 2024 года] [221] [Услуги по передаче данных в сети Интернет во втором полугодии 2024 года (мес.)]</t>
  </si>
  <si>
    <t>[Расходы на закупки товаров, работ, услуг] [Услуги по предоставлению местной и международной стационарной  телефонной связи в 2023 году (за счет остатков 2023 года)] [221] [Услуги по предоставлению международной стационарной телефонной связи в 2023 году (мес.)]</t>
  </si>
  <si>
    <t>551</t>
  </si>
  <si>
    <t>[Расходы на закупки товаров, работ, услуг] [Услуги по передаче данных в сети Интернет в 2023 году (за счет остатков 2023 года)] [221] [Услуги по передаче данных в сети Интернет в 2023 году]</t>
  </si>
  <si>
    <t>6. Расчеты (обоснования) расходов на закупки товаров, работ, услуг (222)</t>
  </si>
  <si>
    <t>514</t>
  </si>
  <si>
    <t>[Расходы на закупки товаров, работ, услуг] [Транспортные услуги] [222] [Транспортные услуги]</t>
  </si>
  <si>
    <t>[Расходы на закупки товаров, работ, услуг] [Услуги по холодному водоснабжению и водоотведению в 2024 году (Шатура)] [223] [Холодное водоснабжение (куб.м.) во 2 полугодии 2024 года]</t>
  </si>
  <si>
    <t>[Расходы на закупки товаров, работ, услуг] [Услуги по холодному водоснабжению и водоотведению в 2024 году (Шатура)] [223] [Холодное водоснабжение (куб.м) в 1 полугодии 2024 года]</t>
  </si>
  <si>
    <t>[Расходы на закупки товаров, работ, услуг] [Услуги по холодному водоснабжению и водоотведению в 2024 году (Шатура)] [223] [Водоотведение (куб.м.) во 2 полугодии 2024 года]</t>
  </si>
  <si>
    <t>[Расходы на закупки товаров, работ, услуг] [Услуги по холодному водоснабжению и водоотведению в 2024 году (Шатура)] [223] [Водоотведение(куб.м) в 1 полугодии 2024 года]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</si>
  <si>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2024 году] [223] [Оказание услуг по обращению с твердыми коммунальными отходами региональным оператором ООО "ЭкоЛайн-Воскресенск" во 2 полугодии 2024 года]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</si>
  <si>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2024 году] [223] [Оказание услуг по обращению с твердыми коммунальными отходами региональным оператором ООО "ЭкоЛайн-Воскресенск" в 1 полугодии 2024 года]</t>
  </si>
  <si>
    <t>89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</si>
  <si>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2023 году (за счет остатков 2023 года)] [223] [Оказание услуг по обращению с твердыми коммунальными отходами региональным оператором ООО "ЭкоЛайн-Воскресенск" в 2023 году]</t>
  </si>
  <si>
    <t>331</t>
  </si>
  <si>
    <t>[Расходы на закупки товаров, работ, услуг] [Коммунальные услуги по холодному водоснабжению в 2023 году (2 полугодие) (за счет остатков 2023 года)] [223] [Водоотведение (244 КВР)]</t>
  </si>
  <si>
    <t>[Расходы на закупки товаров, работ, услуг] [Коммунальные услуги по холодному водоснабжению в 2023 году (2 полугодие) (за счет остатков 2023 года)] [223] [Коммунальные услуги по холодному водоснабжению в 2023 году (2 полугодие) (куб.м)]</t>
  </si>
  <si>
    <t>394</t>
  </si>
  <si>
    <t>[Расходы на закупки товаров, работ, услуг] [Оказание услуг по обращению с твёрдыми коммунальными отходами в 2023 году крупногабаритные отходы (за счет остатков 2023 года)] [223] [Оказание услуг по обращению с твёрдыми коммунальными отходами в 2023 году крупногабаритные отходы]</t>
  </si>
  <si>
    <t>[Расходы на закупки товаров, работ, услуг] [Услуги по холодному водоснабжению и водоотведению в 2024 году (Рошаль)] [223] [Холодное водоснабжение (куб.м) во 2 полугодии 2024 года]</t>
  </si>
  <si>
    <t>[Расходы на закупки товаров, работ, услуг] [Услуги по холодному водоснабжению и водоотведению в 2024 году (Рошаль)] [223] [Холодное водоснабжение (куб.м) в 1 полугодии 2024 года]</t>
  </si>
  <si>
    <t>[Расходы на закупки товаров, работ, услуг] [Услуги по холодному водоснабжению и водоотведению в 2024 году (Рошаль)] [223] [Водоотведение (куб.м.) во 2 полугодии 2024 года]</t>
  </si>
  <si>
    <t>546</t>
  </si>
  <si>
    <t>[Расходы на закупки товаров, работ, услуг] [Услуги по холодному водоснабжению и водоотведению в 2023 году (Шатура) (за счет остатков 2023 года)] [223] [Водоотведение(куб.м)]</t>
  </si>
  <si>
    <t>[Расходы на закупки товаров, работ, услуг] [Услуги по холодному водоснабжению и водоотведению в 2023 году (Шатура) (за счет остатков 2023 года)] [223] [Холодное водоснабжение (куб.м)]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</si>
  <si>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2024 году] [225] [ТО АПС (месяц)]</t>
  </si>
  <si>
    <t>[Расходы на закупки товаров, работ, услуг] [Оказание услуг по сервисному обслуживанию системы очистки воды в 2024г.] [225] [Оказание услуг по сервисному обслуживанию системы очистки воды (усл.ед.)]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</si>
  <si>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2024 году] [225] [Выполнение работ по техническому обслуживанию комплекса технических средств охраны на объектах ГБПОУ МО "ШЭТ" в 2024 году(месяц)]</t>
  </si>
  <si>
    <t>[Расходы на закупки товаров, работ, услуг] [Услуги по проведению технического осмотра транспортных средств] [225] [Услуги по проведению технического осмотра транспортных средств (усл.ед.)]</t>
  </si>
  <si>
    <t>[Расходы на закупки товаров, работ, услуг] [Выполнение работ по техническому обслуживанию системы видеонаблюдения в ГБПОУ МО "ШЭТ" в 2024 году] [225] [Выполнение работ техническому обслуживанию системы видеонаблюдения в ГБПОУ МО "ШЭТ" в 2024 году(месяц)]</t>
  </si>
  <si>
    <t>[Расходы на закупки товаров, работ, услуг] [Оказание услуг по техническому обслуживанию газовой котельной, в том числе узла учета газа в 2024 году] [225] [Оказание услуг по техническому обслуживанию газовой котельной, в том числе узла учета газа в 2024 году (месяц)]</t>
  </si>
  <si>
    <t>[Расходы на закупки товаров, работ, услуг] [Оказание санитарно-эпидемиологических услуг по дератизации, дезинсекции в 2024 году] [225] [Оказание санитарно-эпидемиологических услуг по дератизации, дезинсекции в 2024 году(месяц)]</t>
  </si>
  <si>
    <t>41</t>
  </si>
  <si>
    <t>[Расходы на закупки товаров, работ, услуг] [Выполнение работ по технической подготовке, поверке средств измерений и сигнализации загазованности в котельной ГБПОУ МО "ШЭТ"] [225] [Выполнение работ по технической подготовке, поверке средств измерений и сигнализации загазованности в котельной ГБПОУ МО "ШЭТ" (усл.ед.)]</t>
  </si>
  <si>
    <t>[Расходы на закупки товаров, работ, услуг] [Услуги по электротехническим испытаниям электрооборудования, измерению сопротивления изоляции] [225] [Услуги по электротехническим испытаниям электрооборудования, измерению сопротивления изоляции (усл.ед.)]</t>
  </si>
  <si>
    <t>109</t>
  </si>
  <si>
    <t>[Расходы на закупки товаров, работ, услуг] [Ремонт оргтехники] [225] [Ремонт оргтехники (усл.ед.)]</t>
  </si>
  <si>
    <t>[Расходы на закупки товаров, работ, услуг] [Услуги по заправке картриджей] [225] [Услуги по заправке картриждей (усл.ед.)]</t>
  </si>
  <si>
    <t>134</t>
  </si>
  <si>
    <t>[Расходы на закупки товаров, работ, услуг] [Оказание услуг по прочистке канализационной сети в 2024 году] [225] [Оказание услуг по прочистке канализационной сети]</t>
  </si>
  <si>
    <t>136</t>
  </si>
  <si>
    <t>[Расходы на закупки товаров, работ, услуг] [Испытание пожарных лестниц и ограждений] [225] [Испытания пожарных лестниц и ограждений]</t>
  </si>
  <si>
    <t>137</t>
  </si>
  <si>
    <t>[Расходы на закупки товаров, работ, услуг] [Перезарядка огнетушителей] [225] [Перезарядка огнетушителей (усл. ед.)]</t>
  </si>
  <si>
    <t>598</t>
  </si>
  <si>
    <t>[Расходы на закупки товаров, работ, услуг] [Текущий ремонт в 2024] [225] [Текущий ремонт  (план) (усл.)]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</si>
  <si>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в 2024 году] [226] [Оказание услуг по охране объектов охраны и имущества, обеспечению внутриобъектового и пропускного режимов в 2024 году (человеко-час)]</t>
  </si>
  <si>
    <t>[Расходы на закупки товаров, работ, услуг] [Оказание информационных услуг с использованием экземпляров Систем КонсультантПлюс в 2024 году] [226] [Оказание информационных услуг с использованием экземпляров Систем КонсультантПлюс в 2024 году (месяц)]</t>
  </si>
  <si>
    <t>[Расходы на закупки товаров, работ, услуг] [Право использования программы "Контур-Экстерн" в 2024 году] [226] [Право использования программы "Контур-Экстерн" (усл.ед.)]</t>
  </si>
  <si>
    <t>49</t>
  </si>
  <si>
    <t>[Расходы на закупки товаров, работ, услуг] [Охранные услуги с использованием пультовой охраны в 2024 году] [226] [Охранные услуги с использованием пультовой охраны в 2024 году (месяц)]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</si>
  <si>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2023 году (за счет остатков 2023 года)]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2023 году (квартал)]</t>
  </si>
  <si>
    <t>[Расходы на закупки товаров, работ, услуг] [Передача простой неисключительной лицензии на использование ПО «Отраслевой информационный ресурс» в составе ПО «ЭС«РАМЗЭС 2.0» в 2024 году] [226] [Передача простой неисключительной лицензии на использование ПО «Отраслевой информационный ресурс» в составе ПО «ЭС«РАМЗЭС 2.0» (усл.ед.)]</t>
  </si>
  <si>
    <t>[Расходы на закупки товаров, работ, услуг] [Услуги председателей, членов ГЭК, рецензентов дипломного проектирования и прочие] [226] [Услуги председателей, членов ГЭК, рецензентов дипломного проектирования и прочие (усл.ед.)]</t>
  </si>
  <si>
    <t>102</t>
  </si>
  <si>
    <t>[Расходы на закупки товаров, работ, услуг] [Оказание услуг по медицинскому осмотру сотрудников в 2024 году] [226] [Оказание услуг по медицинскому осмотру сотрудников]</t>
  </si>
  <si>
    <t>104</t>
  </si>
  <si>
    <t>[Расходы на закупки товаров, работ, услуг] [Поставка антивируса в 2024 году] [226] [Поставка антивируса]</t>
  </si>
  <si>
    <t>[Расходы на закупки товаров, работ, услуг] [Оказание услуг платформы Яндекс в 2024 году] [226]</t>
  </si>
  <si>
    <t>[Расходы на закупки товаров, работ, услуг] [Оказание услуг по предоставлению права на использование программы: Программный межсетевой экран Интернет Контроль Сервер в 2024 году] [226] [Оказание услуг по предоставлению права на использование программы: Программный межсетевой экран Интернет Контроль Сервер (усл.ед.)]</t>
  </si>
  <si>
    <t>309</t>
  </si>
  <si>
    <t>[Расходы на закупки товаров, работ, услуг] [Услуги по выезду группы реагирования по сигналу "Тревога" в 2023 году (за счет остатков 2023 года)] [Расчет ведется в месяцах] [226] [Услуги по выезду группы реагирования по сигналу "Тревога" в 2023 году (мес.)]</t>
  </si>
  <si>
    <t>548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</si>
  <si>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в 2023 году (за счет остатков 2023 года)] [226] [Оказание услуг по охране объектов охраны и имущества, обеспечению внутриобъектового и пропускного режимов в 2023 году (человеко-час)]</t>
  </si>
  <si>
    <t>549</t>
  </si>
  <si>
    <t>[Расходы на закупки товаров, работ, услуг] [Охранные услуги с использованием пультовой охраны в 2023 году (за счет остатков 2023 года)] [226] [Охранные услуги с использованием пультовой охраны в 2023 году]</t>
  </si>
  <si>
    <t>568</t>
  </si>
  <si>
    <t>[Расходы на закупки товаров, работ, услуг] [Повышение квалификации, дистанционное обучение, стажировки] [226] [Повышение квалификации, дистанционное обучение, стажировки (чел.)]</t>
  </si>
  <si>
    <t>569</t>
  </si>
  <si>
    <t>[Расходы на закупки товаров, работ, услуг] [Оценка Профессиональных рисков 2024г.] [226] [Оценка Профессиональных рисков 2024г.]</t>
  </si>
  <si>
    <t>570</t>
  </si>
  <si>
    <t>[Расходы на закупки товаров, работ, услуг] [Услуги по гигиеническому воспитанию населения, обучению граждан по вопросам обеспечения санэпидблагополучия, аттестации гигиенической подготовки] [226] [Услуги по гигиеническому воспитанию населения, обучению граждан по вопросам обеспечения санэпидблагополучия, аттестации гигиенической подготовки]</t>
  </si>
  <si>
    <t>571</t>
  </si>
  <si>
    <t>[Расходы на закупки товаров, работ, услуг] [Информационные услуги (реклама)] [226] [Информационные услуги (реклама)]</t>
  </si>
  <si>
    <t>572</t>
  </si>
  <si>
    <t>[Расходы на закупки товаров, работ, услуг] [Оказание услуг по обучению на вождение легковых автомобилей (практические занятия)] [226] [Оказание услуг по обучению на вождение легковых автомобилей (практические занятия)]</t>
  </si>
  <si>
    <t>573</t>
  </si>
  <si>
    <t>[Расходы на закупки товаров, работ, услуг] [Право использования программы для ЭВМ «Контур.Диадок», тарифный план «600 документов»] [226] [Право использования программы для ЭВМ «Контур.Диадок», тарифный план «600 документов»]</t>
  </si>
  <si>
    <t>574</t>
  </si>
  <si>
    <t>[Расходы на закупки товаров, работ, услуг] [Услуги хостинга] [226] [Услуги хостинга]</t>
  </si>
  <si>
    <t>575</t>
  </si>
  <si>
    <t>[Расходы на закупки товаров, работ, услуг]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2024 году] [226] [Оказание услуг по поддержанию в постоянной готовности сил и средств к реагированию на чрезвычайные ситуации, на опасных производственных объектах заказчика в 2024 году (квартал)]</t>
  </si>
  <si>
    <t>576</t>
  </si>
  <si>
    <t>[Расходы на закупки товаров, работ, услуг] [Услуги по разработке программы энергоэффективности] [226] [Услуги по разработке программы энергоэффективности]</t>
  </si>
  <si>
    <t>577</t>
  </si>
  <si>
    <t>[Расходы на закупки товаров, работ, услуг] [Услуги кадастровые] [226] [Услуги кадастровые]</t>
  </si>
  <si>
    <t>578</t>
  </si>
  <si>
    <t>[Расходы на закупки товаров, работ, услуг] [Оказание экспертом услуг по проведению демонстрационного экзамена] [226] [Оказание экспертом услуг по проведению демонстрационного экзамена (чел)]</t>
  </si>
  <si>
    <t>579</t>
  </si>
  <si>
    <t>[Расходы на закупки товаров, работ, услуг] [Оказание услуг по утилизации] [226] [Оказание услуг по утилизации]</t>
  </si>
  <si>
    <t>580</t>
  </si>
  <si>
    <t>[Расходы на закупки товаров, работ, услуг] [Оказание услуг по подписке на периодические печатные издания на второе полугодие 2024 года] [226] [Оказание услуг по подписке на периодические печатные издания на второе полугодие 2024 года (усл.ед.)]</t>
  </si>
  <si>
    <t>581</t>
  </si>
  <si>
    <t>[Расходы на закупки товаров, работ, услуг] [Услуги по проведению аттестации на высшую категорию] [226] [Услуги по проведению аттестации на высшую категорию (чел)]</t>
  </si>
  <si>
    <t>582</t>
  </si>
  <si>
    <t>[Расходы на закупки товаров, работ, услуг] [Услуги по организации питания участников культурно-массовых мероприятий] [226] [Услуги по организации питания участников культурно-массовых мероприятий (чел)]</t>
  </si>
  <si>
    <t>583</t>
  </si>
  <si>
    <t>[Расходы на закупки товаров, работ, услуг] [Услуги по специальной оценке условий труда] [226] [Услуги по специальной оценке условий труда (рабочее место)]</t>
  </si>
  <si>
    <t>584</t>
  </si>
  <si>
    <t>[Расходы на закупки товаров, работ, услуг] [Услуги по проживанию в общежитии] [226] [Услуги по проживанию в общежитии (чел)]</t>
  </si>
  <si>
    <t>585</t>
  </si>
  <si>
    <t>[Расходы на закупки товаров, работ, услуг] [Оказание услуг по изготовлению планов эвакуации при ЧС] [226] [Оказание услуг по изготовлению планов эвакуации при ЧС (усл.ед.)]</t>
  </si>
  <si>
    <t>586</t>
  </si>
  <si>
    <t>[Расходы на закупки товаров, работ, услуг] [Оказание услуг по предоставлению лицензии на программное обеспечение для заполнения бланков КТ-СПО на 1 год] [226] [Оказание услуг по предоставлению лицензии на программное обеспечение для заполнения бланков КТ-СПО на 1 год (ед.)]</t>
  </si>
  <si>
    <t>587</t>
  </si>
  <si>
    <t>[Расходы на закупки товаров, работ, услуг] [1С:Колледж ПРОФ. Активация возможности обновления конфигурации на 12 мес.] [226] [1С:Колледж ПРОФ. Активация возможности обновления конфигурации на 12 мес. (усл.ед.)]</t>
  </si>
  <si>
    <t>6. Расчеты (обоснования) расходов на закупки товаров, работ, услуг (227)</t>
  </si>
  <si>
    <t>[Расходы на закупки товаров, работ, услуг] [Услуги по страхованию опасного объекта (котельной)] [227] [Услуги по страхованию опасного объекта (котельной) (усл.ед.)]</t>
  </si>
  <si>
    <t>[Расходы на закупки товаров, работ, услуг] [Услуги по страхованию обязательной автогражданской ответственности (ОСАГО)] [227] [Услуги по страхованию обязательной автогражданской ответственности (ОСАГО) (усл.ед.)]</t>
  </si>
  <si>
    <t>455</t>
  </si>
  <si>
    <t>[Расходы на закупки товаров, работ, услуг] [Поставка жалюзи (за счет остатков 2023 года)] [310] [Жалюзи вертикальные(ед.)]</t>
  </si>
  <si>
    <t>552</t>
  </si>
  <si>
    <t>[Расходы на закупки товаров, работ, услуг] [Поставка мебели для оборудования поста охраны (за счет остатков 2023 года)] [310] [Вешалка напольная (ед.)]</t>
  </si>
  <si>
    <t>[Расходы на закупки товаров, работ, услуг] [Поставка мебели для оборудования поста охраны (за счет остатков 2023 года)] [310] [Тумба подкатная (ед.)]</t>
  </si>
  <si>
    <t>[Расходы на закупки товаров, работ, услуг] [Поставка мебели для оборудования поста охраны (за счет остатков 2023 года)] [310] [Стол письменный(ед.)]</t>
  </si>
  <si>
    <t>[Расходы на закупки товаров, работ, услуг] [Поставка мебели для оборудования поста охраны (за счет остатков 2023 года)] [310] [Кресло (ед.)]</t>
  </si>
  <si>
    <t>[Расходы на закупки товаров, работ, услуг] [Поставка мебели для оборудования поста охраны (за счет остатков 2023 года)] [310] [Шкаф для ключей (ед.)]</t>
  </si>
  <si>
    <t>[Расходы на закупки товаров, работ, услуг] [Поставка мебели для оборудования поста охраны (за счет остатков 2023 года)] [310] [Диван (ед.)]</t>
  </si>
  <si>
    <t>[Расходы на закупки товаров, работ, услуг] [Поставка мебели для оборудования поста охраны (за счет остатков 2023 года)] [310] [Стол письменный (ед.)]</t>
  </si>
  <si>
    <t>553</t>
  </si>
  <si>
    <t>[Расходы на закупки товаров, работ, услуг] [Поставка жалюзи для оборудования поста охраны (за счет остатков 2023 года)] [310] [Жалюзи горизонтальные (ед.)]</t>
  </si>
  <si>
    <t>554</t>
  </si>
  <si>
    <t>[Расходы на закупки товаров, работ, услуг] [Поставка микроволновой печи для оборудования поста охраны (за счет остатков 2023 года)] [310] [Микроволновая печь (ед.)]</t>
  </si>
  <si>
    <t>555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</si>
  <si>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[Редуктор цилиндрический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</si>
  <si>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[Редуктор червячный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</si>
  <si>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[Редуктор конический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</si>
  <si>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[Комплект для монтажа подшипников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</si>
  <si>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[Стойка индикаторная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</si>
  <si>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[Верстак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</si>
  <si>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[Набор слесарных инструментов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</si>
  <si>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[Инструментальная тумба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</si>
  <si>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[Тиски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</si>
  <si>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[Приводной двигатель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</si>
  <si>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[Линейка лекальная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</si>
  <si>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[Набор съемников для полумуфт и подшипников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</si>
  <si>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[Индикатор часового типа (ед.)]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</si>
  <si>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[Штангенциркуль (ед)]</t>
  </si>
  <si>
    <t>[Расходы на закупки товаров, работ, услуг] [Поставка оборудования и инструмента для проведения демонстрационного экзамена "Монтаж, техническое обслуживание и ремонт промышленного оборудования" (за счет остатков 2023 года)] [310] [Призма поверочная (ед.)]</t>
  </si>
  <si>
    <t>556</t>
  </si>
  <si>
    <t>[Расходы на закупки товаров, работ, услуг] [Поставка оборудования и инструмента для проведения практики (за счет остатков 2023 года)] [310] [Резьбонарезной ручной клупп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</si>
  <si>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[Оцинкованное  зубило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</si>
  <si>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[Инструмент для снятия изоляции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</si>
  <si>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[Набор стамесок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</si>
  <si>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[Универсальный фрезер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</si>
  <si>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[Ножовка по дереву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</si>
  <si>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[Разметочный циркуль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</si>
  <si>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[Ножовка по металлу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</si>
  <si>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[Слесарное зубило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</si>
  <si>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[Молоток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</si>
  <si>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[Линейка нержавеющая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</si>
  <si>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[Кернер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</si>
  <si>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[Цифровая паяльная станция (ед)]</t>
  </si>
  <si>
    <t>[Расходы на закупки товаров, работ, услуг] [Поставка оборудования и инструмента для проведения практики (за счет остатков 2023 года)] [310] [Секторные ножницы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</si>
  <si>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[Сварочный инвертор (ед.)]</t>
  </si>
  <si>
    <t>[Расходы на закупки товаров, работ, услуг] [Поставка оборудования и инструмента для проведения практики (за счет остатков 2023 года)] [310] [Ножницы (ед.)]</t>
  </si>
  <si>
    <t>557</t>
  </si>
  <si>
    <t>[Расходы на закупки товаров, работ, услуг] [Поставка инструмента (за счет остатков 2023 года)] [310] [Аккумуляторный перфоратор (ед.)]</t>
  </si>
  <si>
    <t>[Расходы на закупки товаров, работ, услуг] [Поставка инструмента (за счет остатков 2023 года)] [310] [Ключ трубный рычажный (ед.)]</t>
  </si>
  <si>
    <t>[Расходы на закупки товаров, работ, услуг] [Поставка инструмента (за счет остатков 2023 года)] [310] [Бесконтактный тестер (ед.)]</t>
  </si>
  <si>
    <t>558</t>
  </si>
  <si>
    <t>[Расходы на закупки товаров, работ, услуг] [Поставка бытовой техники и оборудования для оснащения лаборатории (за счет остатков 2023 го] [310] [Набор стамесок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</si>
  <si>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[Универсальный фрезер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</si>
  <si>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[Миксер планетарный тестомес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</si>
  <si>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[Весы фасовочные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</si>
  <si>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[Плита электрическая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</si>
  <si>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[Вафельница электрическая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</si>
  <si>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[Резьбонарезной ручной клупп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</si>
  <si>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[Стол производственный сварной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</si>
  <si>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[Цифровая паяльная станция (ед)]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</si>
  <si>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[Сварочный инвертор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</si>
  <si>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[Ножницы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</si>
  <si>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[Инструмент для снятия изоляции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</si>
  <si>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[Оцинкованное  зубило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</si>
  <si>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[Мойка на ножках (ед.)]</t>
  </si>
  <si>
    <t>[Расходы на закупки товаров, работ, услуг] [Поставка бытовой техники и оборудования для оснащения лаборатории (за счет остатков 2023 го] [310] [Линейка нержавеющая (ед.)]</t>
  </si>
  <si>
    <t>6. Расчеты (обоснования) расходов на закупки товаров, работ, услуг (341)</t>
  </si>
  <si>
    <t>459</t>
  </si>
  <si>
    <t>[Расходы на закупки товаров, работ, услуг] [Закупка аптечек для оказания первой медицинской помощи] [341] [Аптечка для оказания первой медицинской помощи (шт.)]</t>
  </si>
  <si>
    <t>[Расходы на закупки товаров, работ, услуг] [Поставка бензина, дизельного топлива в 1 полугодии 2024 года] [343] [Бензин АИ-92 (л)]</t>
  </si>
  <si>
    <t>[Расходы на закупки товаров, работ, услуг] [Поставка бензина, дизельного топлива в 1 полугодии 2024 года] [343] [Дизельное топливо (л)]</t>
  </si>
  <si>
    <t>[Расходы на закупки товаров, работ, услуг] [Поставка бензина, дизельного топлива во 2 полугодии 2024 года] [343] [Бензин АИ-92 (л)]</t>
  </si>
  <si>
    <t>[Расходы на закупки товаров, работ, услуг] [Поставка бензина, дизельного топлива во 2 полугодии 2024 года] [343] [Дизельное топливо (л)]</t>
  </si>
  <si>
    <t>101</t>
  </si>
  <si>
    <t>[Расходы на закупки товаров, работ, услуг] [Поставка моторного масла в 2024 году] [343] [Поставка моторного масла]</t>
  </si>
  <si>
    <t>6. Расчеты (обоснования) расходов на закупки товаров, работ, услуг (344)</t>
  </si>
  <si>
    <t>108</t>
  </si>
  <si>
    <t>[Расходы на закупки товаров, работ, услуг] [Поставка строительных материалов в 2024 году] [344] [Строительные материалы (шт.)]</t>
  </si>
  <si>
    <t>[Расходы на закупки товаров, работ, услуг] [Поставка краски в 2024 году] [344] [Поставка краски (л)]</t>
  </si>
  <si>
    <t>164</t>
  </si>
  <si>
    <t>[Расходы на закупки товаров, работ, услуг] [Поставка электрических товаров в 2024 году] [344] [Электрические товары (шт.)]</t>
  </si>
  <si>
    <t>595</t>
  </si>
  <si>
    <t>602</t>
  </si>
  <si>
    <t>[Расходы на закупки товаров, работ, услуг] [Поставка строительных материалов в 2024 году] [344] [Цемент (кг)]</t>
  </si>
  <si>
    <t>[Расходы на закупки товаров, работ, услуг] [Поставка строительных материалов в 2024 году] [344] [Шпатлевка (кг)]</t>
  </si>
  <si>
    <t>609</t>
  </si>
  <si>
    <t>[Расходы на закупки товаров, работ, услуг] [Поставка строительных материалов в 2024 году] [344] [Мойка стальная (шт.)]</t>
  </si>
  <si>
    <t>[Расходы на закупки товаров, работ, услуг] [Поставка строительных материалов в 2024 году] [344] [Унитаз-компакт (шт.)]</t>
  </si>
  <si>
    <t>[Расходы на закупки товаров, работ, услуг] [Поставка строительных материалов в 2024 году] [344] [Смеситель (шт)]</t>
  </si>
  <si>
    <t>[Расходы на закупки товаров, работ, услуг] [Поставка строительных материалов в 2024 году] [344] [Настенно-потолочный светильник (шт.)]</t>
  </si>
  <si>
    <t>[Расходы на закупки товаров, работ, услуг] [Поставка строительных материалов в 2024 году] [344] [Кран шаровой (шт.)]</t>
  </si>
  <si>
    <t>[Расходы на закупки товаров, работ, услуг] [Поставка строительных материалов в 2024 году] [344] [Смеситель (шт.)]</t>
  </si>
  <si>
    <t>[Расходы на закупки товаров, работ, услуг] [Поставка строительных материалов в 2024 году] [344] [Подводка (шт)]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</si>
  <si>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 с отличием]</t>
  </si>
  <si>
    <t>[Расходы на закупки товаров, работ, услуг] [Услуги по изготовлению и поставке бланочной продукции] [346] [Обложка к диплому о среднем профессиональном образовании]</t>
  </si>
  <si>
    <t>269</t>
  </si>
  <si>
    <t>[Расходы на закупки товаров, работ, услуг] [Поставка расходных материалов для учебного процесса в 2024 году] [346] [Поставка расходных материалов для учебного процесса]</t>
  </si>
  <si>
    <t>327</t>
  </si>
  <si>
    <t>[Расходы на закупки товаров, работ, услуг] [Поставка бумаги А4 2024] [346] [Поставка бумаги А4 2024 (шт.)]</t>
  </si>
  <si>
    <t>[Расходы на закупки товаров, работ, услуг] [Услуги по изготовлению и поставке бланочной продукции] [349] [Бланк приложения к диплому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</si>
  <si>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 с отличием]</t>
  </si>
  <si>
    <t>[Расходы на закупки товаров, работ, услуг] [Услуги по изготовлению и поставке бланочной продукции] [349] [Бланк диплома о среднем профессиональном образовании]</t>
  </si>
  <si>
    <t>[Расходы на закупки товаров, работ, услуг] [Услуги по изготовлению и поставке бланочной продукции] [349] [Справка об обучении в образовательном учреждении]</t>
  </si>
  <si>
    <t>630</t>
  </si>
  <si>
    <t>[Расходы на закупки товаров, работ, услуг] [Поставка вкладышей для трудовых книжек] [349] [Вкладыш в трудовую книжку (шт.)]</t>
  </si>
  <si>
    <t>[Расходы на закупки товаров, работ, услуг] [Услуги местной, внутризоновой и междугородней связи.] [221] [Услуги местной, внутризоновой и междугородней связи (месяц)(Распоряжение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</si>
  <si>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местной, внутризоновой и междугородней связи.] [221] [Услуги местной, внутризоновой и междугородней связи (месяц)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</si>
  <si>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предоставлению местной стационарной телефонной связи в 2024 году] [221] [Услуги по предоставлению местной стационарной телефонной связи в 2024 году (мес.)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</si>
  <si>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холодному водоснабжению и водоотведению в 2024 году (Шатура)] [223] [Водоотведение(куб.м)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</si>
  <si>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холодному водоснабжению и водоотведению в 2024 году (Шатура)] [223] [Холодное водоснабжение (куб.м)(Распоряжение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</si>
  <si>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2024 году] [223] [Оказание услуг по обращению с твердыми коммунальными отходами региональным оператором ООО "ЭкоЛайн-Воскресенск" в 1 полугодии 2024 года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</si>
  <si>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[Оказание услуг по обращению с твердыми коммунальными отходами региональным оператором ООО "ЭкоЛайн-Воскресенск" в 2024 году] [223] [Оказание услуг по обращению с твердыми коммунальными отходами региональным оператором ООО "ЭкоЛайн-Воскресенск" во 2 полугодии 2024 года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</si>
  <si>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холодному водоснабжению и водоотведению в 2024 году (Рошаль)] [223] [Водоотведение(куб.м)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</si>
  <si>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холодному водоснабжению и водоотведению в 2024 году (Рошаль)] [223] [Холодное водоснабжение (куб.м)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</si>
  <si>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2024 году] [225] [ТО АПС (месяц)(Распоряжение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</si>
  <si>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[Оказание услуг по стирке белья в 2024 году (Распоряжение Министерства образования Московской области от 08.02.2024 № Р-141, соглашение №014-с-141/4 от 09.02.2024)] [225] [Белье прямое (кг)]</t>
  </si>
  <si>
    <t>[Расходы на закупки товаров, работ, услуг] [Оказание услуг по стирке белья в 2024 году (Распоряжение Министерства образования Московской области от 08.02.2024 № Р-141, соглашение №014-с-141/4 от 09.02.2024)] [225] [Тюль, шторы легкие (кг)]</t>
  </si>
  <si>
    <t>[Расходы на закупки товаров, работ, услуг] [Выполнение работ по техническому обслуживанию комплекса технических средств охраны на объектах ГБПОУ МО "ШЭТ" в 2024 году] [225] [Выполнение работ по техническому обслуживанию комплекса технических средств охраны на объектах ГБПОУ МО "ШЭТ" в 2024 году(месяц)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</si>
  <si>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[Оказание санитарно-эпидемиологических услуг по дератизации, дезинсекции в 2024 году] [225] [Оказание санитарно-эпидемиологических услуг по дератизации, дезинсекции в 2024 году(месяц) (Распоряжение Министерства образования Московской области от 08.02.2024 № Р-141, соглашение №014-с-141/4 от 09.02.2024)]</t>
  </si>
  <si>
    <t>565</t>
  </si>
  <si>
    <t>[Расходы на закупки товаров, работ, услуг] [Выполнение работ по текущему ремонту помещений в общежитиях (Распоряжение Министерства образования Московской области от 08.02.2024 № Р-141, соглашение №014-с-141/4 от 09.02.2024)] [225] [Выполнение работ по текущему ремонту помещений в общежитиях (1 объект)]</t>
  </si>
  <si>
    <t>603</t>
  </si>
  <si>
    <t>[Расходы на закупки товаров, работ, услуг] [Проведение ремонтных работ в целях создания безбарьерной среды (Текущий ремонт, Распоряжение Министерства образования Московской области от 05.04.2023 № Р-328; Соглашение №014-с-328/9 от 08.04.2024)] [225] [Проведение ремонтных работ в целях создания безбарьерной среды (текущий ремонт)(общежитие)]</t>
  </si>
  <si>
    <t>[Расходы на закупки товаров, работ, услуг] [Проведение ремонтных работ в целях создания безбарьерной среды (Текущий ремонт, Распоряжение Министерства образования Московской области от 05.04.2023 № Р-328; Соглашение №014-с-328/9 от 08.04.2024)] [225] [Проведение ремонтных работ в целях создания безбарьерной среды (текущий ремонт)(учебный корпус)]</t>
  </si>
  <si>
    <t>604</t>
  </si>
  <si>
    <t>[Расходы на закупки товаров, работ, услуг] [Выполнение работ по техническому обслуживанию (содержанию), ремонту и поддержанию в работоспособном состоянии комплексных систем безопасности на объектах государственного бюджетного профессионального образовательного учреждения Московской области «Шатурский энергетический техникум» в 2024 году - Копия] [225] [ТО АПС (месяц)(Распоряжение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</si>
  <si>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[Оказание услуг по охране объектов охраны и имущества, обеспечению внутриобъектового и пропускного режимов в 2024 году] [226] [Оказание услуг по охране объектов охраны и имущества, обеспечению внутриобъектового и пропускного режимов в 2024 году (человеко-час)(Распоряжение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</si>
  <si>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[Охранные услуги с использованием пультовой охраны в 2024 году] [226] [Охранные услуги с использованием пультовой охраны в 2024 году (месяц) (Распоряжение Министерства образования Московской области от 08.02.2024 № Р-141, соглашение №014-с-141/4 от 09.02.2024)]</t>
  </si>
  <si>
    <t>562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</si>
  <si>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(г.Шатура) в 2024 году (месяц) (Распоряжение Министерства образования Московской области от 22.01.2024 № Р-54, соглашение № 014-с-54/14 от 23.01.2024)]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(г.Шатура) в 2024 году]</t>
  </si>
  <si>
    <t>563</t>
  </si>
  <si>
    <t>[Расходы на закупки товаров, работ, услуг]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(г.Рошаль) в 2024 году (Распоряжение Министерства образования Московской области от 22.01.2024 № Р-54, соглашение № 014-с-54/14 от 23.01.2024)] [226] [Оказание услуг по организации горячего питания обучающихся по программам среднего профессионального образования - программ подготовки квалифицированных рабочих, служащих ГБПОУ МО «ШЭТ» (г.Рошаль) в 2024 году (месяц)]</t>
  </si>
  <si>
    <t>592</t>
  </si>
  <si>
    <t>[Расходы на закупки товаров, работ, услуг] [Поставка программного обеспечения в целях создания безбарьерной среды (Программное обеспечение для создания и чтения цифровых книг, программное обеспечение экранного доступа с синтезом речи)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[226] [Программное обеспечение для создания и чтения цифровых книг (шт)]</t>
  </si>
  <si>
    <t>[Расходы на закупки товаров, работ, услуг] [Поставка программного обеспечения в целях создания безбарьерной среды (Программное обеспечение для создания и чтения цифровых книг, программное обеспечение экранного доступа с синтезом речи)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[226] [Программное обеспечение экранного доступа с синтезом речи (шт)]</t>
  </si>
  <si>
    <t>601</t>
  </si>
  <si>
    <t>[Расходы на закупки товаров, работ, услуг] [Оказание услуг по технологическому присоединению к электрическим сетям (Распоряжение Министерства образования Московской области от 27.02.2024 № Р-201, соглашение от 29.02.2024 №014-с-201/2)] [226] [Оказание услуг по технологическому присоединению к электрическим сетям]</t>
  </si>
  <si>
    <t>566</t>
  </si>
  <si>
    <t>[Расходы на закупки товаров, работ, услуг] [Поставка кроватей (Распоряжение Министерства образования Московской области от 08.02.2024 № Р-141, соглашение №014-с-141/4 от 09.02.2024)] [310] [Кровать 1,5 спальная (шт)]</t>
  </si>
  <si>
    <t>588</t>
  </si>
  <si>
    <t>[Расходы на закупки товаров, работ, услуг] [Поставка оборудования в целях создания безбарьерной среды (гусеничный подъемник, машина сканирующая и читающая текст, беспроводная система вызова помощи)(Распоряжение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[Машина сканирующая и читающая текст (шт)]</t>
  </si>
  <si>
    <t>[Расходы на закупки товаров, работ, услуг] [Поставка оборудования в целях создания безбарьерной среды (гусеничный подъемник, машина сканирующая и читающая текст, беспроводная система вызова помощи)(Распоряжение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[Беспроводная система вызова помощи (шт)]</t>
  </si>
  <si>
    <t>[Расходы на закупки товаров, работ, услуг] [Поставка оборудования в целях создания безбарьерной среды (гусеничный подъемник, машина сканирующая и читающая текст, беспроводная система вызова помощи)(Распоряжение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[Гусеничный подъемник (шт)]</t>
  </si>
  <si>
    <t>589</t>
  </si>
  <si>
    <t>[Расходы на закупки товаров, работ, услуг] [Поставка оборудования в целях создания безбарьерной среды (Рабочее место для слабовидящих, рабочее место для слабослышащих и рабочее место для учащегося с нарушением опорно-двигательного аппарата)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[Рабочее место для слабослышащих (шт)]</t>
  </si>
  <si>
    <t>[Расходы на закупки товаров, работ, услуг] [Поставка оборудования в целях создания безбарьерной среды (Рабочее место для слабовидящих, рабочее место для слабослышащих и рабочее место для учащегося с нарушением опорно-двигательного аппарата)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[Рабочее место для учащегося с нарушением опорно-двигательного аппарата (шт)]</t>
  </si>
  <si>
    <t>[Расходы на закупки товаров, работ, услуг] [Поставка оборудования в целях создания безбарьерной среды (Рабочее место для слабовидящих, рабочее место для слабослышащих и рабочее место для учащегося с нарушением опорно-двигательного аппарата)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[Рабочее место для слабовидящих (шт)]</t>
  </si>
  <si>
    <t>590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</si>
  <si>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[Система аудиокласс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</si>
  <si>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[Портативная индукционная система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</si>
  <si>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[Информационный терминал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</si>
  <si>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[Принтер Брайля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</si>
  <si>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[Портативное устройство для чтения печатных материалов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</si>
  <si>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[Инфракрасная акустическая система (шт)]</t>
  </si>
  <si>
    <t>[Расходы на закупки товаров, работ, услуг] [Поставка оборудования в целях создания безбарьерной среды (портативное устройство для чтения печатных материалов, система аудиокласс, портативный компьютер вводом/выводом шрифтом Брайля и синтезатором речи и т.д.)(Распоряжение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[Портативный компьютер с вводом/выводом шрифтом Брайля и синтезатором речи (шт)]</t>
  </si>
  <si>
    <t>591</t>
  </si>
  <si>
    <t>[Расходы на закупки товаров, работ, услуг] [Поставка оборудования в целях создания безбарьерной среды (Кресло-коляска для инвалидов, стол на колесах для учащихся с ОВЗ, стол рабочий для инвалидов колясочников 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[Кресло-коляска для инвалидов (шт)]</t>
  </si>
  <si>
    <t>[Расходы на закупки товаров, работ, услуг] [Поставка оборудования в целях создания безбарьерной среды (Кресло-коляска для инвалидов, стол на колесах для учащихся с ОВЗ, стол рабочий для инвалидов колясочников 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[Стол рабочий для инвалидов колясочников (шт)]</t>
  </si>
  <si>
    <t>[Расходы на закупки товаров, работ, услуг] [Поставка оборудования в целях создания безбарьерной среды (Кресло-коляска для инвалидов, стол на колесах для учащихся с ОВЗ, стол рабочий для инвалидов колясочников 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[310] [Стол на колесах для учащихся с ОВЗ (шт)]</t>
  </si>
  <si>
    <t>593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</si>
  <si>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[Эвакуационный лестничный стул(кресло) (шт)]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</si>
  <si>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[Сушилка для рук автоматическая (шт)]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</si>
  <si>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[Знак "Парковка для инвалидов" (шт)]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</si>
  <si>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[Тактильная мнемосхема фотолюминесцентная (шт)]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</si>
  <si>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[Электронный стационарный видеоувеличитель Тип2 (шт)]</t>
  </si>
  <si>
    <t>[Расходы на закупки товаров, работ, услуг] [Поставка оборудования в целях создания безбарьерной среды (Бегущая строка,знак"Парковка для инвалидов", сушилка для рук автоматическая,тактильная мнемосхема фотолюминесцентная, эвакуационный лестничный стул(кресло),электронный стационарный видеоувеличитель Тип2) (Распоряжение Министерства образования Московской области от 13.02.2024 №Р-152, соглашение №014-с-152/7 от 19.02.2024, распоряжение Министерства образования Московской области от 15.10.2024 №Р-1472,доп.согл.№014-с-152/7-1 от 25.10.2024)] [310] [Бегущая строка (шт)]</t>
  </si>
  <si>
    <t>600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</si>
  <si>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[МФУ лазерное HP LaserJet Pro 400 M428fdn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</si>
  <si>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[Коммутатор TP-Link LS1008G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</si>
  <si>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[Источник бесперебойного питания Ippon Innova RT II 3000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</si>
  <si>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[МФУ лазерное Canon i-SENSYS MF3010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</si>
  <si>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[ПК в сборе ( Intel Core i7-10700 (кулер DEEPCOOL Gamma Archer
Pro)\Kingston 16GB DDR4\Kingston M2 SSD 1TB 2 шт\ASUS GeForce RTX
4060 Ti\GIGABYTE B560M H\Корпус ZALMAN S2\БП DEEPCOOL
PK750D\Сетевая карта TP-Link UE306\27" Монитор Philips
273V7QDAB\Клавиатура Logitech K120 мышь проводная Logitech
проводная M90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</si>
  <si>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[Доска интерактивная Interwrite XGA-1 (c USB удлинителем 15м)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</si>
  <si>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[Телевизор 75" LG 75UR81006LJ.ARUB в комплекте с HDMI 2.0
оптическим кабелем 15м и кронштейном Onkron TM6 (до 68кг 40"-85")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</si>
  <si>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[Веб-камера Logitech C310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</si>
  <si>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[Коммутатор TP-Link TL-SF1005P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</si>
  <si>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[Компьютерная акустика 2.0 Sven SPS-619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</si>
  <si>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[KVM переключатель D-Link KVM-440 (с комплектом кабелей 8шт)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</si>
  <si>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[Коммутатор TP-Link LS1005G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</si>
  <si>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[Док-станция для накопителей Thermaltake BlacX Duet 5G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</si>
  <si>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[Внешний корпус Netac NT07WH51-32C2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</si>
  <si>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[310] [ПК в сборе с монитором (i3-10105 BOX (кулер Intel)\Kingston 16GB
DDR4\Kingston M2 SSD 1TB + 2.5" Kingston SSD 500Gb)\GIGABYTE
H510M\Корпус DEEPCOOL MATREXX 30\БП DEEPCOOL PF450\Сетевая
карта TP-Link TG-3468\27" Монитор Philips 273V7QDAB\Клавиатура
Logitech K120 мышь проводная Logitech проводная M90 (шт)]</t>
  </si>
  <si>
    <t>605</t>
  </si>
  <si>
    <t>[Расходы на закупки товаров, работ, услуг] [Поставка в 2024 году учебной литературы (Распоряжение Министерства образования Московской области от 25.04.2024 № Р-391, соглашение от 02.05.2024 №014-с-391/31)] [310] [Учебная литература (ед.)]</t>
  </si>
  <si>
    <t>611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</si>
  <si>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[Информационно-тактильный уличный стенд (шт)]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</si>
  <si>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[Интерактивный комплект (шт)]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</si>
  <si>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[Скамейка для инвалидов (шт.)]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</si>
  <si>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[Звуковой маяк тип 2 (шт)]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</si>
  <si>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[Индукционная система тип 2 (шт)]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</si>
  <si>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[Рабочее место для слабослышащих тип 2 (шт)]</t>
  </si>
  <si>
    <t>[Расходы на закупки товаров, работ, услуг] [Поставка оборудования в целях создания безбарьерной среды (Звуковой маяк тип 2, Индукционная система тип 2,Интерактивный комплект, Интерактивный стол с ПО, Информационно-тактильный уличный стенд,Рабочее место для слабослышащих тип 2,Скамейка для инвалидов)(Распоряжение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доп.согл.№014-с-152/7-1 от 25.10.2024)] [310] [Интерактивный стол с ПО (шт)]</t>
  </si>
  <si>
    <t>627</t>
  </si>
  <si>
    <t>[Расходы на закупки товаров, работ, услуг] [Поставка в 2024 году учебной литературы (Распоряжение Министерства образования Московской области от 13.11.2024 № Р-1771, соглашение от 18.11.2024 №014-с-391/31-1)] [310] [Учебник «История» для СПО (из трех книг) автор Мединский В.Р. (ед.)]</t>
  </si>
  <si>
    <t>628</t>
  </si>
  <si>
    <t>[Расходы на закупки товаров, работ, услуг] [Поставка мебели (Распоряжение Министерства образования Московской области от 08.02.2024 № Р-141, соглашение №014-с-141/4 от 09.02.2024)] [310] [Шкаф деревянный (шт)]</t>
  </si>
  <si>
    <t>6. Расчеты (обоснования) расходов на закупки товаров, работ, услуг (345)</t>
  </si>
  <si>
    <t>567</t>
  </si>
  <si>
    <t>[Расходы на закупки товаров, работ, услуг] [Поставка мягкого инвентаря в 2024 году (Распоряжение Министерства образования Московской области от 08.02.2024 № Р-141, соглашение №014-с-141/4 от 09.02.2024)] [345] [Комплект постельный]</t>
  </si>
  <si>
    <t>[Расходы на закупки товаров, работ, услуг] [Поставка мягкого инвентаря в 2024 году (Распоряжение Министерства образования Московской области от 08.02.2024 № Р-141, соглашение №014-с-141/4 от 09.02.2024)] [345] [Подушка]</t>
  </si>
  <si>
    <t>[Расходы на закупки товаров, работ, услуг] [Поставка мягкого инвентаря в 2024 году (Распоряжение Министерства образования Московской области от 08.02.2024 № Р-141, соглашение №014-с-141/4 от 09.02.2024)] [345] [Матрацы]</t>
  </si>
  <si>
    <t>564</t>
  </si>
  <si>
    <t>[Расходы на закупки товаров, работ, услуг] [Поставка чистящего средства для сантехники (Распоряжение Министерства образования Московской области от 08.02.2024 № Р-141, соглашение №014-с-141/4 от 09.02.2024)] [346] [Поставка чистящего средства для сантехники (шт)]</t>
  </si>
  <si>
    <t>594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</si>
  <si>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[Тактильная вывеска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</si>
  <si>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[Трафарет "Парковка для инвалидов"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</si>
  <si>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[Комплексная тактильная табличка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</si>
  <si>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[Наклейка информационная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</si>
  <si>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[Тактильный знак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</si>
  <si>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[Тактильная пиктограмма Тип 1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</si>
  <si>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[Тактильная пиктограмма со шрифтом Брайля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</si>
  <si>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[Бумага для принтера со шрифтом Брайля (шт)]</t>
  </si>
  <si>
    <t>[Расходы на закупки товаров, работ, услуг] [Поставка оборудования в целях создания безбарьерной среды (Бумага для принтера со шрифтом Брайля; тактильные таблички, вывески, знаки, пиктограммы; трафареты, наклейки, мнемосхемы) (Распоряжение Министерства образования Московской области от 13.02.2024 № Р-152, соглашение №014-с-152/7 от 19.02.2024, распоряжение Министерства образования Московской области от 15.10.2024 №Р-1472, дополнительное соглашение №014-с-152/7-1 от 25.10.2024)] [346] [Мнемосхема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</si>
  <si>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[346] [27" Монитор Philips 271V8LA/00 (шт)]</t>
  </si>
  <si>
    <t>[Расходы на закупки товаров, работ, услуг] [Поставка компьютерной и офисной техники (Пункт 2 Закона Московской области от 15.12.2023 №246/2023-ОЗ)] [346] [Батарейный модуль Ippon EBM INNOVA RT II 2000/3000 (шт)]</t>
  </si>
  <si>
    <t>[Расходы на закупки товаров, работ, услуг] [Услуги по электроснабжению по нерегулируемому тарифу в 2024 году] [223] [Электроэнергия (Киловатт)]</t>
  </si>
  <si>
    <t>[Расходы на закупки товаров, работ, услуг] [Поставка газа в 2024 году] [223] [Поставка газа в 2024 году (тыс. м3)]</t>
  </si>
  <si>
    <t>[Расходы на закупки товаров, работ, услуг] [Услуги по электроснабжению с потребителем, приравненным к тарифной группе "Население" в 2024 году] [223] [Электроэнергия общежития (Киловатт)]</t>
  </si>
  <si>
    <t>[Расходы на закупки товаров, работ, услуг] [Поставка тепловой энергии в 2 полугодии 2024 года] [223] [Тепловая энергия (Гкал)]</t>
  </si>
  <si>
    <t>[Расходы на закупки товаров, работ, услуг] [Услуги по горячему водоснабжению в 2024 году] [223] [Услуги по горячему водоснабжению, куб.м]</t>
  </si>
  <si>
    <t>[Расходы на закупки товаров, работ, услуг] [Услуги по горячему водоснабжению в 2024 году] [223] [Услуги по горячему водоснабжению, Гкал]</t>
  </si>
  <si>
    <t>[Расходы на закупки товаров, работ, услуг] [Услуги по транспортировке газа в 2024 году] [223] [Услуги по транспортировке газа (2 полугодие 2024г.)]</t>
  </si>
  <si>
    <t>[Расходы на закупки товаров, работ, услуг] [Услуги по транспортировке газа в 2024 году] [223] [Услуги по транспортировке газа (1 полугодие 2024г.)]</t>
  </si>
  <si>
    <t>[Расходы на закупки товаров, работ, услуг] [Поставка тепловой энергии в 1 полугодии 2024 года] [223] [Тепловая энергия (Гкал)]</t>
  </si>
  <si>
    <t>90</t>
  </si>
  <si>
    <t>[Расходы на закупки товаров, работ, услуг] [Услуги по транспортировке газа в 2023 году (за счет остатков 2023 года)] [223] [Услуги по транспортировке газа в 2023 году]</t>
  </si>
  <si>
    <t>91</t>
  </si>
  <si>
    <t>[Расходы на закупки товаров, работ, услуг] [Услуги по электроснабжению по регулируемому тарифу в 2023 году (за счет остатков 2023 года)] [223] [Электроэнергия]</t>
  </si>
  <si>
    <t>92</t>
  </si>
  <si>
    <t>[Расходы на закупки товаров, работ, услуг] [Поставка тепловой энергии во втором полугодии 2023 года (за счет остатков 2023 года)] [223] [Поставка тепловой энергии во втором полугодии 2023 года]</t>
  </si>
  <si>
    <t>93</t>
  </si>
  <si>
    <t>[Расходы на закупки товаров, работ, услуг] [Поставка газа в 2023 году (за счет остатков 2023 года)] [223] [Поставка газа в 2023 году]</t>
  </si>
  <si>
    <t>148</t>
  </si>
  <si>
    <t>[Расходы на закупки товаров, работ, услуг] [Поставка тепловой энергии в горячей воде в 2023 году.(за счет остатков 2023 года)] [223] [Тепловая энергия (Гкал)]</t>
  </si>
  <si>
    <t>[Расходы на закупки товаров, работ, услуг] [Поставка тепловой энергии в горячей воде в 2023 году.(за счет остатков 2023 года)] [223] [Тепловая энергия (кубический метр)]</t>
  </si>
  <si>
    <t>542</t>
  </si>
  <si>
    <t>[Расходы на закупки товаров, работ, услуг] [Коммунальные услуги по отоплению во втором полугодии 2023 года (за счет остатков 2023 года)] [223] [Поставка тепловой энергии во втором полугодии 2023 года]</t>
  </si>
  <si>
    <t>543</t>
  </si>
  <si>
    <t>[Расходы на закупки товаров, работ, услуг] [Услуги по электроснабжению по нерегулируемому тарифу в 2023 году (за счет остатков 2023 года)] [223] [Электроэнергия (Киловатт)]</t>
  </si>
  <si>
    <t>545</t>
  </si>
  <si>
    <t>[Расходы на закупки товаров, работ, услуг] [Услуги по передаче электроэнергии в 2023 году с потребителем, приравненным к тарифной группе "Население" (за счет остатков 2023 года)] [223] [Электроэнергия]</t>
  </si>
  <si>
    <t>608</t>
  </si>
  <si>
    <t>[Расходы на закупки товаров, работ, услуг] [Услуги по горячему водоснабжению в 2024 году] [223] [Услуги по горячему водоснабжению, Гкал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</si>
  <si>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горячему водоснабжению в 2024 году] [223] [Услуги по горячему водоснабжению, куб.м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</si>
  <si>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[Поставка газа в 2024 году] [223] [Поставка газа в 2024 году (тыс. м3)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</si>
  <si>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транспортировке газа в 2024 году] [223] [Услуги по транспортировке газа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</si>
  <si>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[Поставка тепловой энергии в 1 полугодии 2024 года] [223] [Тепловая энергия (Гкал)(Распоряжение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</si>
  <si>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[Услуги по электроснабжению с потребителем, приравненным к тарифной группе "Население" в 2024 году] [223] [Электроэнергия общежития (Киловатт) (Распоряжение Министерства образования Московской области от 08.02.2024 № Р-141, соглашение №014-с-141/4 от 09.02.2024)]</t>
  </si>
  <si>
    <t>[Расходы на закупки товаров, работ, услуг] [Поставка тепловой энергии в 2 полугодии 2024 года] [223] [Тепловая энергия (Гкал) (Распоряжение Министерства образования Московской области от 08.02.2024 № Р-141, соглашение №014-с-141/4 от 09.02.2024)]</t>
  </si>
  <si>
    <t>629</t>
  </si>
  <si>
    <t>[Расходы на закупки товаров, работ, услуг] [Услуги по электроснабжению с потребителем, приравненным к тарифной группе "Население" в 2024 году (Распоряжение Министерства образования Московской области от 08.02.2024 № Р-141, соглашение №014-с-141/4 от 09.02.2024)] [223] [Электроэнергия общежития (Киловатт)]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</si>
  <si>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</si>
  <si>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</si>
  <si>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</si>
  <si>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</si>
  <si>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</si>
  <si>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</si>
  <si>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</si>
  <si>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</si>
  <si>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</si>
  <si>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</si>
  <si>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</si>
  <si>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</si>
  <si>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</si>
  <si>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Платное обучение по специальности "Юриспруденция"</t>
  </si>
  <si>
    <t>Платное обучение по специальности "Электрические станции, сети и системы"</t>
  </si>
  <si>
    <t>Дополнительные образовательные услуги</t>
  </si>
  <si>
    <t>Платное обучение по специальности "Обеспечение информационной безопасности телекоммуникационных систем" 2 курс</t>
  </si>
  <si>
    <t>Платное обучение по специальности "Обеспечение информационной безопасности телекоммуникационных систем" 3 курс</t>
  </si>
  <si>
    <t>Платное обучение по специальности "Обеспечение информационной безопасности телекоммуникационных систем" 1 курс</t>
  </si>
  <si>
    <t>Платное обучение по специальности "Обеспечение информационной безопасности телекоммуникационных систем" 4 курс</t>
  </si>
  <si>
    <t>Предоставление жилых помещений в общежитии (бюджет)</t>
  </si>
  <si>
    <t>Поставка коммунальных услуг (тепловая энергия, горячая вода)</t>
  </si>
  <si>
    <t>Предоставление спортивного зала для занятий</t>
  </si>
  <si>
    <t>Платное обучение по специальности "Обеспечение информационной безопасности телекоммуникационных систем" выпуск</t>
  </si>
  <si>
    <t>Предоставление жилых помещений в общежитии (работники)</t>
  </si>
  <si>
    <t>Предоставление жилых помещений в общежитии (платники)</t>
  </si>
  <si>
    <t>Платное обучение по специальности "Мастер по ремонту и обслуживанию автомобилей" выпуск</t>
  </si>
  <si>
    <t>Предоставление жилых помещений в общежитии (обучающиеся других образовательных учреждений)</t>
  </si>
  <si>
    <t>Платное обучение по специальности "Релейная защита и автоматизация электроэнергетических систем"</t>
  </si>
  <si>
    <t>Дополнительные образовательные услуги по профессии "Портной"</t>
  </si>
  <si>
    <t>2.2. Расчет доходов от оказания услуг (выполнения работ) в рамках установленного государственного задания</t>
  </si>
  <si>
    <t>Реализация ОП СПО - программ подготовки квалифицированных рабочих, служащих(Мастер по техническому обслуживанию и ремонту машинно-тракторного парка, очная, лица с ОВЗ и инвалиды)</t>
  </si>
  <si>
    <t>Реализация ОП СПО- программ подготовки специалистов среднего звена(Технология производства и переработки пластических масс и эластомеров, очная, за исключением лиц с ОВЗ и инвалидов)</t>
  </si>
  <si>
    <t>Реализация ОП СПО - программ подготовки специалистов среднего звена (Оснащение средствами автоматизации технологических процессов и производств (по отраслям), очная, за исключением лиц с ОВЗ и инвалидов)</t>
  </si>
  <si>
    <t>Реализация ОП СПО - программ подготовки квалифицированных рабочих, служащих (ООО, Мастер по ремонту и обслуживанию автомобилей, очная, за исключением лиц с ОВЗ и инвалидов)</t>
  </si>
  <si>
    <t>Реализация ОП СПО- программ подготовки квалифицированных рабочих, служащих (Мастер по ремонту и обслуживанию автомобилей, очная, лица с ОВЗ и инвалиды)</t>
  </si>
  <si>
    <t>Реализация ОП СПО - программ подготовки квалифицированных рабочих, служащих (Графический дизайнер, очная, за исключением лиц с ОВЗ и инвалидов)</t>
  </si>
  <si>
    <t>Реализация ОП СПО - программ подготовки квалифицированных рабочих, служащих (Лаборант по контролю качества сырья, реактивов, промежуточных продуктов, готовой продукции, отходов производства (по отраслям), очная, за исключением лиц с ОВЗ и инвалидов)</t>
  </si>
  <si>
    <t>Реализация ОП СПО - программ подготовки квалифицированных рабочих, служащих (Монтажник санитарно-технических, вентиляционных систем и оборудования, очная, за исключением лиц с ОВЗ и инвалидов)</t>
  </si>
  <si>
    <t>Реализация ОП СПО - программ подготовки квалифицированных рабочих, служащих(Художник по костюму, очная, за исключением лиц с ОВЗ и инвалидов)</t>
  </si>
  <si>
    <t>Реализация ОП СПО - программ подготовки квалифицированных рабочих, служащих (Сварщик (ручной и частично механизированной сварки (наплавки), очная, за исключением лиц с ОВЗ и инвалидов)</t>
  </si>
  <si>
    <t>Реализация ОП СПО - программ подготовки квалифицированных рабочих, служащих (Парикмахер, лица с ОВЗ и инвалиды, очная)</t>
  </si>
  <si>
    <t>Реализация ОП СПО - программ подготовки специалистов среднего звена(Аддитивные технологии, очная, за исключением лиц с ОВЗ и инвалидов)</t>
  </si>
  <si>
    <t>Реализация ОП СПО - программ подготовки специалистов среднего звена (Техническое обслуживание и ремонт двигателей, систем и агрегатов автомобилей, очная, за искл лиц с ОВЗ и инвалидов)</t>
  </si>
  <si>
    <t>Реализация ОП СПО - программ подготовки специалистов среднего звена (Технология продукции общественного питания, очная, за исключением лиц с ОВЗ и инвалидов)</t>
  </si>
  <si>
    <t>Реализация ОП СПО- программ подготовки специалистов среднего звена(Операционная деятельность в логистике, очная, за исключением лиц с ОВЗ и инвалидов)</t>
  </si>
  <si>
    <t>Реализация ОП СПО- программ подготовки специалистов среднего звена(Операционная деятельность в логистике, очная, лица с ОВЗ и инвалиды)</t>
  </si>
  <si>
    <t>Реализация ОП СПО - программ подготовки специалистов среднего звена(Информационные системы и программирование</t>
  </si>
  <si>
    <t>Реализация ОП образовательных программ ПО - программам переподготовки рабочих и служащих</t>
  </si>
  <si>
    <t>Реализация ОП СПО - программ подготовки квалифицированных рабочих, служащих (Оператор информационных систем и ресурсов; очная, лица с ОВЗ и инвалиды)</t>
  </si>
  <si>
    <t>Реализация ОП СПО - программ подготовки специалистов среднего звена (Релейная защита и автоматизация электроэнергетических систем, лица с ОВЗ и инвалиды, очная)</t>
  </si>
  <si>
    <t>21</t>
  </si>
  <si>
    <t>Реализация ОП СПО - программ подготовки квалифицированных рабочих, служащих (Мастер по обработке цифровой информации, очная, лица с ОВЗ и инвалиды)</t>
  </si>
  <si>
    <t>22</t>
  </si>
  <si>
    <t>Реализация ОП СПО - программ подготовки квалифицированных рабочих, служащих (Мастер по обработке цифровой информации, очная, за исключением лиц с ОВЗ и инвалидов)</t>
  </si>
  <si>
    <t>23</t>
  </si>
  <si>
    <t>Реализация ОП СПО- программ подготовки специалистов среднего звена(Обеспечение информационной безопасности телекоммуникационных систем, очная, за исключением лиц с ОВЗ и инвалидов)</t>
  </si>
  <si>
    <t>24</t>
  </si>
  <si>
    <t>Реализация ОП СПО - программ подготовки специалистов среднего звена (Химическая технология органических веществ, за исключением лиц с ОВЗ и инвалидов, очная)</t>
  </si>
  <si>
    <t>25</t>
  </si>
  <si>
    <t>Реализация ОП СПО - программ подготовки специалистов среднего звена  (Монтаж, техническое обслуживание и ремонт промышленного оборудования (по отраслям), очная, за исключением лиц с ОВЗ и инвалидов)</t>
  </si>
  <si>
    <t>Реализация ОП СПО - программ подготовки специалистов среднего звена (Релейная защита и автоматизация электроэнергетических систем, за исключением лиц с ОВЗ и инвалидов, очная)</t>
  </si>
  <si>
    <t>Реализация ОП СПО- программ подготовки специалистов среднего звена (Поварское и кондитерское дело, очная, за искл лиц с ОВЗ и инвалидов)</t>
  </si>
  <si>
    <t>Реализация ОП СПО - программ подготовки специалистов среднего звена (Тепловые электрические станции, за исключением лиц с ОВЗ и инвалидов, очная)</t>
  </si>
  <si>
    <t>Реализация ОП СПО - программ подготовки квалифицированных рабочих, служащих (Мастер по техническому обслуживанию и ремонту машинно-тракторного парка, очная, за исключением лиц с ОВЗ и инвалидов)</t>
  </si>
  <si>
    <t>30</t>
  </si>
  <si>
    <t>Реализация ОП образовательных программ ПО - программ профессиональной подготовки по профессиям рабочих, должностям служащих (44.Г51.0)</t>
  </si>
  <si>
    <t>Реализация ОП СПО - программ подготовки специалистов среднего звена (Сетевое и системное администрирование, очная, лица с ОВЗ и инвалиды)</t>
  </si>
  <si>
    <t>Реализация ОП СПО - программ подготовки квалифицированных рабочих, служащих (Оператор информационных систем и ресурсов; очная, за исключением лиц с ОВЗ и инвалидов)</t>
  </si>
  <si>
    <t>Реализация образовательных программ СПО ППССЗ (15.02.18 Техническая эксплуатация и обслуживание роботизированного производства (по отраслям))</t>
  </si>
  <si>
    <t>Реализация образовательных программ СПО ППССЗ (13.02.12 Электрические станции, сети, их релейная защита и автоматизация)</t>
  </si>
  <si>
    <t>Реализация ОП СПО- программ подготовки специалистов среднего звена(Электрические станции, сети и системы, очная, за исключением лиц с ОВЗ и инвалидов)</t>
  </si>
  <si>
    <t>Реализация ОП СПО - программ подготовки квалифицированных рабочих, служащих (Электромонтер по ремонту и обслуживанию электрооборудования (по отраслям), очная, за исключением лиц с ОВЗ и инвалидов)</t>
  </si>
  <si>
    <t>Реализация ОП СПО - программ подготовки квалифицированных рабочих, служащих (Графический дизайнер, лица с ОВЗ и инвалиды, очная)</t>
  </si>
  <si>
    <t>Реализация ОП СПО - программ подготовки квалифицированных рабочих, служащих(Мастер по ремонту и обслуживанию инженерных систем ЖКХ, очная, за исключением лиц с ОВЗ и инвалидов)</t>
  </si>
  <si>
    <t>Реализация ОП СПО - программ подготовки квалифицированных рабочих, служащих (Парикмахер, за исключением лиц с ОВЗ и инвалидов, очная)</t>
  </si>
  <si>
    <t>Реализация ОП СПО- программ подготовки специалистов среднего звена(Технология машиностроения, очная, за исключением лиц с ОВЗ и инвалидов)</t>
  </si>
  <si>
    <t>Реализация ОП СПО - программ подготовки специалистов среднего звена (Технологии индустрии красоты; Очная, за исключением лиц с ОВЗ и инвалидов)</t>
  </si>
  <si>
    <t>Реализация ОП СПО - программ подготовки специалистов среднего звена (Химическая технология органических веществ, лица с ОВЗ и инвалиды, очная)</t>
  </si>
  <si>
    <t>Реализация ОП СПО - программ подготовки специалистов среднего звена(ООО, Сетевое и системное администрирование, очная, за исключением лиц с ОВЗ и инвалидов)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</si>
  <si>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</si>
  <si>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</si>
  <si>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</si>
  <si>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</si>
  <si>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Штрафы, пени в связи с просрочкой исполнения обязательств по договору</t>
  </si>
  <si>
    <t>Пени в связи с просрочкой исполнения обязательств по договору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</si>
  <si>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</si>
  <si>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</si>
  <si>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Благотворительная помощь ПАО "Юнипро"</t>
  </si>
  <si>
    <t>Благотворительная помощь ПАО "Россети "Московский регион"</t>
  </si>
  <si>
    <t>Именная стипендия 3 курс</t>
  </si>
  <si>
    <t>Именная стипендия 4 курс</t>
  </si>
  <si>
    <t>Именная стипендия 2 курс</t>
  </si>
  <si>
    <t>Субсидия на проведение ремонтных работ в государственных образовательных организациях высшего образования и государственных профессиональных образовательных организациях в целях создания безбарьерной среды для лиц с инвалидностью и ограниченными возможностями здоровья (Распоряжение Министерства образования Московской области от 05.04.2023 № Р-328; Соглашение №014-с-328/9 от 08.04.2024)</t>
  </si>
  <si>
    <t>Частичная компенсация или частичную оплату стоимости путевок в санаторно-курортные организации и организации отдыха детей и их оздоровления (Распоряжение Министерства образования Московской области от 17.10.2024 №Р-1505;соглашение №014-с-1505/3 от 23.10.2024)</t>
  </si>
  <si>
    <t>Субсидия на приобретение государственными профессиональными образовательными организациями учебной литературы (Распоряжение Министерства образования Московской области от 25.04.2024 № Р-391, соглашение от 02.05.2024 №014-с-391/31, Распоряжение Министерства образования Московской области от 13.11.2024 № Р-1771, соглашение от 18.11.2024 №014-с-391/31-1)</t>
  </si>
  <si>
    <t>Субсидия на технологическое присоединение объектов государственных профессиональных образовательных организаций Московской области к электрическим сетям (Распоряжение Министерство образования Московской области от 27.02.2024 № Р-201, соглашение от 29.02.2024 №014-с-201/2)</t>
  </si>
  <si>
    <t>Субсидия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(Распоряжение Министерства образования Московской области от 03.10.2024 № Р-1392, соглашение от 28.10.2024 №20-2024-108730)</t>
  </si>
  <si>
    <t>Субсидия на приобретение компьютерной и офисной техники для государственного бюджетного профессионального образовательного учреждения Московской области "Шатурский энергетический техникум" п. 2 Закона Московской области от 15.12.2023 № 246/2023-ОЗ (Пункт 2 Закона Московской области от 15.12.2023 №246/2023-ОЗ)</t>
  </si>
  <si>
    <t>Субсидия на обеспечение горячим питанием обучающихся в государственных профессиональных образовательных организациях и образовательных организациях высшего образования (Распоряжение Министерства образования Московской области от 22.01.2024 № Р-54, соглашение № 014-с-54/14 от 23.01.2024)</t>
  </si>
  <si>
    <t>Субсидия на финансовое обеспечение стимулирующих выплат педагогическим работникам государственных образовательных организаций, реализующим образовательные программы среднего профессионального образования, за осуществление качественной подготовки кадров (Распоряжение Министерства образования Московской области от 16.01.2024 № Р-12; Соглашение №014-с-12/14 от 23.01.2024)</t>
  </si>
  <si>
    <t>Субсидия на оснащение государственных образовательных организаций высшего образования и государственных профессиональных образовательных организаций в целях создания безбарьерной среды для лиц с инвалидностью и ограниченными возможностями здоровья (Распоряжение Министерства образования Московской области от 13.02.2024 № Р-152, соглашение №014-с-152/7 от 19.02.2024 в редакции распоряжения Министерства образования Московской области от 15.10.2024 №Р-1472, дополнительное соглашение №014-с-152/7-1 от 25.10.2024)</t>
  </si>
  <si>
    <t>Субсидия на финансовое обеспечение государственных профессиональных образовательных организаций и государственных образовательных организаций высшего образования на реализацию мероприятий по профессиональному обучению обучающихся общеобразовательных организаций(Распоряжение Министерства образования Московской области от 19.01.2024 № Р-35; Соглашение №014-с-35/36 от 23.01.2024)</t>
  </si>
  <si>
    <t>Субсидия на содержание общежитий государственных профессиональных образовательных организаций Московской области, подведомственных Министерству образования Московской области (Распоряжение Министерства образования Московской области от 08.02.2024 № Р-141, соглашение №014-с-141/4 от 09.02.2024)</t>
  </si>
  <si>
    <t>Субсидия на ежемесячное денежное вознаграждение за классное руководство (кураторство) педагогическим работникам государственных образовательных организаций Московской области,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 (Распоряжение Министерства образования Московской области от 23.01.2024 № Р-57, соглашение №№ 20-2024-033904 от 02.02.2024, дополнительное соглашение №20-2024-033904/2 от 16.07.2024, Распоряжение Министерства образования Московской области от 14.08.2024 № Р-1066)</t>
  </si>
  <si>
    <t>Стипендия Правительства РФ (Соглашение №073-15-2024-2380 от 01.08.2024)()</t>
  </si>
  <si>
    <t>Стипендия правительства РФ (Соглашение №073-15-2024-922 от 23.04.2024)</t>
  </si>
  <si>
    <t>Именная стипендия 1 курс, договор 2000-24-3318 от 05.12.2024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</si>
  <si>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</si>
  <si>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</si>
  <si>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440</t>
  </si>
  <si>
    <t>Доходы от реализации активов (металлолом)</t>
  </si>
  <si>
    <t>Доходы от реализации активов (макулатура)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</si>
  <si>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</si>
  <si>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</si>
  <si>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</si>
  <si>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</si>
  <si>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</si>
  <si>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</si>
  <si>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Показатели по поступлениям и выплатам учреждения на 2024 год и плановый период 2025 - 2026 годов (Таблица 2)</t>
  </si>
  <si>
    <t>Объем финансового обеспечения, рублей (с точностью до двух знаков после запятой - 0,00)</t>
  </si>
  <si>
    <t>2024 финансовый год</t>
  </si>
  <si>
    <t>плановый период</t>
  </si>
  <si>
    <t>2025 года</t>
  </si>
  <si>
    <t>2026 года</t>
  </si>
  <si>
    <t>Субсидия на финансовое обеспечение выполнения государственного задания</t>
  </si>
  <si>
    <t>Субсидии, предоставляемые в соответствии с абз. 2 п. 1 статьи 78.1 БК РФ(иные субсидии)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</si>
  <si>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</si>
  <si>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</si>
  <si>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</si>
  <si>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 т.ч. на просроченную кредиторскую задолженность</t>
  </si>
  <si>
    <t>Из них гранты</t>
  </si>
  <si>
    <t>Анализ ФОТ</t>
  </si>
  <si>
    <t>Группа персонала</t>
  </si>
  <si>
    <t>Средняя численность</t>
  </si>
  <si>
    <t>Фон оплаты труда (лимит)</t>
  </si>
  <si>
    <t>Фон оплаты труда (план)</t>
  </si>
  <si>
    <t>Отклонение</t>
  </si>
  <si>
    <t>Руководящий персонал</t>
  </si>
  <si>
    <t>Заместитель директора по безопасности</t>
  </si>
  <si>
    <t>Заместитель директора по учебно-воспитательной работе</t>
  </si>
  <si>
    <t>Зам.директора по УПР</t>
  </si>
  <si>
    <t>Заместитель директора по учебно-методической работе</t>
  </si>
  <si>
    <t>Директор образовательного учреждения</t>
  </si>
  <si>
    <t>Заместитель директора по административно-хозяйственной работе</t>
  </si>
  <si>
    <t>Педагогические работников ("указные")</t>
  </si>
  <si>
    <t>Преподаватель</t>
  </si>
  <si>
    <t>Мастер производственного обучения</t>
  </si>
  <si>
    <t>Заведующий библиотекой</t>
  </si>
  <si>
    <t>Заведующий музеем</t>
  </si>
  <si>
    <t>Ведущий библиотекарь</t>
  </si>
  <si>
    <t>Кухонный рабочий</t>
  </si>
  <si>
    <t>Слесарь</t>
  </si>
  <si>
    <t>Электромонтер по ремонту и обслуживанию электрооборудования</t>
  </si>
  <si>
    <t>Слесарь-сантехник</t>
  </si>
  <si>
    <t>Машинист котельной</t>
  </si>
  <si>
    <t>Кладовщик</t>
  </si>
  <si>
    <t>Повар</t>
  </si>
  <si>
    <t>Оператор котельной</t>
  </si>
  <si>
    <t>Слесарь по ремонту оборудования</t>
  </si>
  <si>
    <t>Комендант</t>
  </si>
  <si>
    <t>Плотник</t>
  </si>
  <si>
    <t>Грузчик</t>
  </si>
  <si>
    <t>Электрогазосварщик</t>
  </si>
  <si>
    <t>Рабочий по комплексному обслуживанию и ремонту зданий</t>
  </si>
  <si>
    <t>Дворник</t>
  </si>
  <si>
    <t>Водитель</t>
  </si>
  <si>
    <t>Водитель автобуса</t>
  </si>
  <si>
    <t>Мастер участка газового хозяйства</t>
  </si>
  <si>
    <t>Инженера по организации эксплатация, обследование и ремонт зданий и сооружений (ведущ)</t>
  </si>
  <si>
    <t>Начальник экономического отдела</t>
  </si>
  <si>
    <t>Заведующий мастерской</t>
  </si>
  <si>
    <t>Заведующий производством</t>
  </si>
  <si>
    <t>Заведующий отделом документооборота</t>
  </si>
  <si>
    <t>Начальник отдела информационно-сетевых коммуникаций</t>
  </si>
  <si>
    <t>Специалист по охране труда</t>
  </si>
  <si>
    <t>Главный инженер</t>
  </si>
  <si>
    <t>Ведущий юристконсульт</t>
  </si>
  <si>
    <t>Начальник штаба гражданской обороны</t>
  </si>
  <si>
    <t>Заведующий структурного подразделения</t>
  </si>
  <si>
    <t>Руководитель отдела содействия в трудоустройстве выпускников и профориентации</t>
  </si>
  <si>
    <t>Экономист ведущий</t>
  </si>
  <si>
    <t>Старший мастер</t>
  </si>
  <si>
    <t>Калькулятор</t>
  </si>
  <si>
    <t>Старший кассир</t>
  </si>
  <si>
    <t>Экономист</t>
  </si>
  <si>
    <t>Начальник отдела кадров</t>
  </si>
  <si>
    <t>Прочий педагогический персонал</t>
  </si>
  <si>
    <t>Советник директора по воспитанию и взаимодействию с детскими общественными объединениями</t>
  </si>
  <si>
    <t>Воспитатель</t>
  </si>
  <si>
    <t>Ассистент (помощник)по оказанию технической помощи инвалидам и лицам с ограниченными возможностями здоровья</t>
  </si>
  <si>
    <t>Руководитель физвоспитания</t>
  </si>
  <si>
    <t>Преподаватель-организатор основ безопасности жизнедеятельности</t>
  </si>
  <si>
    <t>Социальный педагог</t>
  </si>
  <si>
    <t>Методист</t>
  </si>
  <si>
    <t>Педагог-организатор</t>
  </si>
  <si>
    <t>Педагог-психолог</t>
  </si>
  <si>
    <t>Помощник воспитателя (ночной)</t>
  </si>
  <si>
    <t>Тьютор</t>
  </si>
  <si>
    <t>Секретарь учебной части</t>
  </si>
  <si>
    <t>Контрактный управляющий</t>
  </si>
  <si>
    <t>Архивариус</t>
  </si>
  <si>
    <t>Юрисконсульт</t>
  </si>
  <si>
    <t>Техник I категории (кабинета информатики)</t>
  </si>
  <si>
    <t>системный администратор</t>
  </si>
  <si>
    <t>Специалист по кадрам</t>
  </si>
  <si>
    <t>Механик</t>
  </si>
  <si>
    <t>Секретарь</t>
  </si>
  <si>
    <t>Документовед 1 категории</t>
  </si>
  <si>
    <t>Техник 1 категории</t>
  </si>
  <si>
    <t>Лаборант</t>
  </si>
  <si>
    <t>Ведущий инженер кабинета информатики</t>
  </si>
  <si>
    <t>Ведущий специалист по закупкам</t>
  </si>
  <si>
    <t>Лист согласования к ПФХД № 15 от 24.12.2024</t>
  </si>
  <si>
    <t>Согласование инициировано: 19.12.2024 15:51</t>
  </si>
  <si>
    <t>№</t>
  </si>
  <si>
    <t>ФИО</t>
  </si>
  <si>
    <t>Статус</t>
  </si>
  <si>
    <t>Замечания/Комментарии</t>
  </si>
  <si>
    <t>Рыковская Татьяна Леонидовна (Распорядитель)</t>
  </si>
  <si>
    <t>Формирование, 19.12.2024 12:32</t>
  </si>
  <si>
    <t>Внесение изменений на основании письма от учреждения от 16.12.2024 №1011</t>
  </si>
  <si>
    <t>Соловьева Елена Сергеевна (Учреждение)</t>
  </si>
  <si>
    <t>Согласование, 19.12.2024 14:38</t>
  </si>
  <si>
    <t>Ангалатян Мария Романовна (Распорядитель)</t>
  </si>
  <si>
    <t>На доработке, 19.12.2024 14:41</t>
  </si>
  <si>
    <t>Согласование, 19.12.2024 15:51</t>
  </si>
  <si>
    <t>Лёвшин Алексей Иванович (Распорядитель)</t>
  </si>
  <si>
    <t>На доработке, 24.12.2024 09:48</t>
  </si>
  <si>
    <t>Корректировка объемов ПНО.</t>
  </si>
  <si>
    <t>Согласование, 24.12.2024 09:50</t>
  </si>
  <si>
    <t>На проверке, 24.12.2024 10:15</t>
  </si>
  <si>
    <t>Проверен, 24.12.2024 10:15</t>
  </si>
  <si>
    <t>Проверен, 24.12.2024 14:18</t>
  </si>
  <si>
    <t>Проверен, 24.12.2024 15:07</t>
  </si>
  <si>
    <t>Волков Николай Анатольевич (Распорядитель)</t>
  </si>
  <si>
    <t>Проверен, 24.12.2024 15:19</t>
  </si>
  <si>
    <t>Никитина Ольга Борисовна (Распорядитель)</t>
  </si>
  <si>
    <t>Утвержден, 24.12.2024 15:51</t>
  </si>
  <si>
    <t>Подписано ЭЦП, 24.12.2024 16:15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</si>
  <si>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</si>
  <si>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24.12.2024</t>
  </si>
  <si>
    <t>Вид финансового обеспечения: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</si>
  <si>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</si>
  <si>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</si>
  <si>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</si>
  <si>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</si>
  <si>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</si>
  <si>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</si>
  <si>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</si>
  <si>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</si>
  <si>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</si>
  <si>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</si>
  <si>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</si>
  <si>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Реализация ОП СПО- программ подготовки специалистов среднего звена(13.02.03 Электрические станции, сети и системы; Очная; Физические лица за исключением лиц с ОВЗ и инвалидов)-0704.03 4 02 00590.611</t>
  </si>
  <si>
    <t>Проведение текущего ремонта (КВР 244)</t>
  </si>
  <si>
    <t>План</t>
  </si>
  <si>
    <t>Экономия при проведении конкурентных процедур</t>
  </si>
  <si>
    <t>Земельный налог (КВР 851)</t>
  </si>
  <si>
    <t>На уплату налога на землю за 4 квартал 2025 года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</si>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</sst>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8" fillId="10" borderId="8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21" fillId="23" borderId="21" applyBorder="0">
      <alignment horizontal="center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center" vertical="center" wrapText="1"/>
    </xf>
  </cellStyleXfs>
  <cellXfs count="3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14" fillId="16" borderId="14" xfId="0" applyFont="1" applyFill="1" applyBorder="1" applyAlignment="1">
      <alignment horizontal="left" vertical="center" wrapText="1"/>
    </xf>
    <xf numFmtId="4" fontId="18" fillId="20" borderId="18" xfId="0" applyNumberFormat="1" applyFont="1" applyFill="1" applyBorder="1" applyAlignment="1">
      <alignment horizontal="right" vertical="center" wrapText="1" indent="1"/>
    </xf>
    <xf numFmtId="4" fontId="20" fillId="22" borderId="20" xfId="0" applyNumberFormat="1" applyFont="1" applyFill="1" applyBorder="1" applyAlignment="1">
      <alignment horizontal="right" vertical="center" wrapText="1" indent="1"/>
    </xf>
    <xf numFmtId="4" fontId="22" fillId="24" borderId="22" xfId="0" applyNumberFormat="1" applyFont="1" applyFill="1" applyBorder="1" applyAlignment="1">
      <alignment horizontal="right" vertical="center" wrapText="1" indent="1"/>
    </xf>
    <xf numFmtId="0" fontId="27" fillId="29" borderId="2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3">
    <cellStyle name="bold_border_center_str" xfId="12"/>
    <cellStyle name="border_bold_center_str" xfId="6"/>
    <cellStyle name="bot_border_left_str" xfId="11"/>
    <cellStyle name="bottom_center_str" xfId="7"/>
    <cellStyle name="center_str" xfId="3"/>
    <cellStyle name="formula_center_str" xfId="8"/>
    <cellStyle name="left_str" xfId="5"/>
    <cellStyle name="righr_str" xfId="4"/>
    <cellStyle name="right_str" xfId="10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A2" s="14" t="s">
        <v>0</v>
      </c>
      <c r="B2" s="14"/>
      <c r="C2" s="14"/>
      <c r="D2" s="14"/>
      <c r="K2" s="14" t="s">
        <v>1</v>
      </c>
      <c r="L2" s="14"/>
      <c r="M2" s="14"/>
    </row>
    <row r="3" spans="1:13" ht="30" customHeight="1" x14ac:dyDescent="0.15">
      <c r="A3" s="15" t="s">
        <v>2</v>
      </c>
      <c r="B3" s="15"/>
      <c r="C3" s="15"/>
      <c r="D3" s="15"/>
      <c r="K3" s="15" t="s">
        <v>3</v>
      </c>
      <c r="L3" s="15"/>
      <c r="M3" s="15"/>
    </row>
    <row r="4" spans="1:13" ht="15" customHeight="1" x14ac:dyDescent="0.15">
      <c r="A4" s="16" t="s">
        <v>4</v>
      </c>
      <c r="B4" s="16"/>
      <c r="C4" s="16"/>
      <c r="D4" s="16"/>
      <c r="K4" s="16" t="s">
        <v>4</v>
      </c>
      <c r="L4" s="16"/>
      <c r="M4" s="16"/>
    </row>
    <row r="5" spans="1:13" ht="30" customHeight="1" x14ac:dyDescent="0.15">
      <c r="A5" s="8"/>
      <c r="B5" s="15" t="s">
        <v>5</v>
      </c>
      <c r="C5" s="15"/>
      <c r="D5" s="15"/>
      <c r="K5" s="8"/>
      <c r="L5" s="15" t="s">
        <v>6</v>
      </c>
      <c r="M5" s="15"/>
    </row>
    <row r="6" spans="1:13" ht="15" customHeight="1" x14ac:dyDescent="0.15">
      <c r="A6" s="5" t="s">
        <v>7</v>
      </c>
      <c r="B6" s="16" t="s">
        <v>8</v>
      </c>
      <c r="C6" s="16"/>
      <c r="D6" s="16"/>
      <c r="K6" s="5" t="s">
        <v>7</v>
      </c>
      <c r="L6" s="16" t="s">
        <v>8</v>
      </c>
      <c r="M6" s="16"/>
    </row>
    <row r="7" spans="1:13" ht="30" customHeight="1" x14ac:dyDescent="0.15">
      <c r="A7" s="17" t="s">
        <v>9</v>
      </c>
      <c r="B7" s="17"/>
      <c r="C7" s="17"/>
      <c r="D7" s="17"/>
      <c r="K7" s="17" t="s">
        <v>9</v>
      </c>
      <c r="L7" s="17"/>
      <c r="M7" s="17"/>
    </row>
    <row r="8" spans="1:13" ht="20.100000000000001" customHeight="1" x14ac:dyDescent="0.15">
      <c r="K8" s="17" t="s">
        <v>10</v>
      </c>
      <c r="L8" s="17"/>
      <c r="M8" s="17"/>
    </row>
    <row r="9" spans="1:13" ht="20.100000000000001" customHeight="1" x14ac:dyDescent="0.15"/>
    <row r="10" spans="1:13" ht="30" customHeight="1" x14ac:dyDescent="0.15">
      <c r="A10" s="18" t="s">
        <v>11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30" customHeight="1" x14ac:dyDescent="0.15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 ht="30" customHeight="1" x14ac:dyDescent="0.15">
      <c r="G12" s="18" t="s">
        <v>13</v>
      </c>
      <c r="H12" s="18"/>
      <c r="I12" s="18"/>
      <c r="K12" s="3" t="s">
        <v>14</v>
      </c>
      <c r="L12" s="19"/>
      <c r="M12" s="19"/>
    </row>
    <row r="13" spans="1:13" ht="30" customHeight="1" x14ac:dyDescent="0.15">
      <c r="A13" s="20" t="s">
        <v>15</v>
      </c>
      <c r="B13" s="20"/>
      <c r="C13" s="20"/>
      <c r="D13" s="20"/>
      <c r="E13" s="20" t="s">
        <v>16</v>
      </c>
      <c r="F13" s="20"/>
      <c r="G13" s="20"/>
      <c r="H13" s="20"/>
      <c r="I13" s="20"/>
      <c r="J13" s="20"/>
      <c r="K13" s="3" t="s">
        <v>17</v>
      </c>
      <c r="L13" s="19" t="s">
        <v>18</v>
      </c>
      <c r="M13" s="19"/>
    </row>
    <row r="14" spans="1:13" ht="30" customHeight="1" x14ac:dyDescent="0.15">
      <c r="A14" s="20" t="s">
        <v>19</v>
      </c>
      <c r="B14" s="20"/>
      <c r="C14" s="20"/>
      <c r="D14" s="20"/>
      <c r="E14" s="20" t="s">
        <v>20</v>
      </c>
      <c r="F14" s="20"/>
      <c r="G14" s="20"/>
      <c r="H14" s="20"/>
      <c r="I14" s="20"/>
      <c r="J14" s="20"/>
      <c r="K14" s="3" t="s">
        <v>21</v>
      </c>
      <c r="L14" s="19" t="s">
        <v>22</v>
      </c>
      <c r="M14" s="19"/>
    </row>
    <row r="15" spans="1:13" ht="30" customHeight="1" x14ac:dyDescent="0.15">
      <c r="A15" s="20" t="s">
        <v>23</v>
      </c>
      <c r="B15" s="20"/>
      <c r="C15" s="20"/>
      <c r="D15" s="20"/>
      <c r="E15" s="20" t="s">
        <v>24</v>
      </c>
      <c r="F15" s="20"/>
      <c r="G15" s="20"/>
      <c r="H15" s="20"/>
      <c r="I15" s="20"/>
      <c r="J15" s="20"/>
      <c r="K15" s="3" t="s">
        <v>25</v>
      </c>
      <c r="L15" s="19" t="s">
        <v>26</v>
      </c>
      <c r="M15" s="19"/>
    </row>
    <row r="16" spans="1:13" ht="30" customHeight="1" x14ac:dyDescent="0.15">
      <c r="A16" s="20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3" t="s">
        <v>28</v>
      </c>
      <c r="L16" s="19" t="s">
        <v>29</v>
      </c>
      <c r="M16" s="19"/>
    </row>
    <row r="17" spans="2:13" ht="30" customHeight="1" x14ac:dyDescent="0.15">
      <c r="K17" s="3" t="s">
        <v>28</v>
      </c>
      <c r="L17" s="19" t="s">
        <v>29</v>
      </c>
      <c r="M17" s="19"/>
    </row>
    <row r="18" spans="2:13" ht="15" customHeight="1" x14ac:dyDescent="0.15"/>
    <row r="19" spans="2:13" ht="20.100000000000001" customHeight="1" x14ac:dyDescent="0.15">
      <c r="B19" s="21" t="s">
        <v>30</v>
      </c>
      <c r="C19" s="21"/>
      <c r="D19" s="21"/>
      <c r="E19" s="21"/>
      <c r="F19" s="21"/>
      <c r="G19" s="21"/>
      <c r="I19" s="21" t="s">
        <v>30</v>
      </c>
      <c r="J19" s="21"/>
      <c r="K19" s="21"/>
      <c r="L19" s="21"/>
      <c r="M19" s="21"/>
    </row>
    <row r="20" spans="2:13" ht="20.100000000000001" customHeight="1" x14ac:dyDescent="0.15">
      <c r="B20" s="22" t="s">
        <v>31</v>
      </c>
      <c r="C20" s="22"/>
      <c r="D20" s="22"/>
      <c r="E20" s="22"/>
      <c r="F20" s="22"/>
      <c r="G20" s="22"/>
      <c r="I20" s="22" t="s">
        <v>32</v>
      </c>
      <c r="J20" s="22"/>
      <c r="K20" s="22"/>
      <c r="L20" s="22"/>
      <c r="M20" s="22"/>
    </row>
    <row r="21" spans="2:13" ht="20.100000000000001" customHeight="1" x14ac:dyDescent="0.15">
      <c r="B21" s="22" t="s">
        <v>33</v>
      </c>
      <c r="C21" s="22"/>
      <c r="D21" s="22"/>
      <c r="E21" s="22"/>
      <c r="F21" s="22"/>
      <c r="G21" s="22"/>
      <c r="I21" s="22" t="s">
        <v>34</v>
      </c>
      <c r="J21" s="22"/>
      <c r="K21" s="22"/>
      <c r="L21" s="22"/>
      <c r="M21" s="22"/>
    </row>
    <row r="22" spans="2:13" ht="20.100000000000001" customHeight="1" x14ac:dyDescent="0.15">
      <c r="B22" s="22" t="s">
        <v>35</v>
      </c>
      <c r="C22" s="22"/>
      <c r="D22" s="22"/>
      <c r="E22" s="22"/>
      <c r="F22" s="22"/>
      <c r="G22" s="22"/>
      <c r="I22" s="22" t="s">
        <v>36</v>
      </c>
      <c r="J22" s="22"/>
      <c r="K22" s="22"/>
      <c r="L22" s="22"/>
      <c r="M22" s="22"/>
    </row>
    <row r="23" spans="2:13" ht="20.100000000000001" customHeight="1" x14ac:dyDescent="0.15">
      <c r="B23" s="22" t="s">
        <v>37</v>
      </c>
      <c r="C23" s="22"/>
      <c r="D23" s="22"/>
      <c r="E23" s="22"/>
      <c r="F23" s="22"/>
      <c r="G23" s="22"/>
      <c r="I23" s="22" t="s">
        <v>38</v>
      </c>
      <c r="J23" s="22"/>
      <c r="K23" s="22"/>
      <c r="L23" s="22"/>
      <c r="M23" s="22"/>
    </row>
    <row r="24" spans="2:13" ht="20.100000000000001" customHeight="1" x14ac:dyDescent="0.15">
      <c r="B24" s="22" t="s">
        <v>39</v>
      </c>
      <c r="C24" s="22"/>
      <c r="D24" s="22"/>
      <c r="E24" s="22"/>
      <c r="F24" s="22"/>
      <c r="G24" s="22"/>
      <c r="I24" s="22" t="s">
        <v>40</v>
      </c>
      <c r="J24" s="22"/>
      <c r="K24" s="22"/>
      <c r="L24" s="22"/>
      <c r="M24" s="22"/>
    </row>
    <row r="25" spans="2:13" ht="20.100000000000001" customHeight="1" x14ac:dyDescent="0.15">
      <c r="B25" s="23" t="s">
        <v>41</v>
      </c>
      <c r="C25" s="23"/>
      <c r="D25" s="23"/>
      <c r="E25" s="23"/>
      <c r="F25" s="23"/>
      <c r="G25" s="23"/>
      <c r="I25" s="23" t="s">
        <v>42</v>
      </c>
      <c r="J25" s="23"/>
      <c r="K25" s="23"/>
      <c r="L25" s="23"/>
      <c r="M25" s="23"/>
    </row>
  </sheetData>
  <sheetProtection password="A993" sheet="1" objects="1" scenarios="1"/>
  <mergeCells count="44">
    <mergeCell ref="B24:G24"/>
    <mergeCell ref="I24:M24"/>
    <mergeCell ref="B25:G25"/>
    <mergeCell ref="I25:M25"/>
    <mergeCell ref="B21:G21"/>
    <mergeCell ref="I21:M21"/>
    <mergeCell ref="B22:G22"/>
    <mergeCell ref="I22:M22"/>
    <mergeCell ref="B23:G23"/>
    <mergeCell ref="I23:M23"/>
    <mergeCell ref="L17:M17"/>
    <mergeCell ref="B19:G19"/>
    <mergeCell ref="I19:M19"/>
    <mergeCell ref="B20:G20"/>
    <mergeCell ref="I20:M20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K8:M8"/>
    <mergeCell ref="A10:M10"/>
    <mergeCell ref="A11:M11"/>
    <mergeCell ref="G12:I12"/>
    <mergeCell ref="L12:M12"/>
    <mergeCell ref="B5:D5"/>
    <mergeCell ref="L5:M5"/>
    <mergeCell ref="B6:D6"/>
    <mergeCell ref="L6:M6"/>
    <mergeCell ref="A7:D7"/>
    <mergeCell ref="K7:M7"/>
    <mergeCell ref="A2:D2"/>
    <mergeCell ref="K2:M2"/>
    <mergeCell ref="A3:D3"/>
    <mergeCell ref="K3:M3"/>
    <mergeCell ref="A4:D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5"/>
  <sheetViews>
    <sheetView workbookViewId="0"/>
  </sheetViews>
  <sheetFormatPr defaultRowHeight="10.5" x14ac:dyDescent="0.15"/>
  <cols>
    <col min="1" max="1" width="57.28515625" customWidth="1"/>
    <col min="2" max="2" width="9.5703125" customWidth="1"/>
    <col min="3" max="3" width="15.28515625" customWidth="1"/>
    <col min="4" max="16" width="22.85546875" customWidth="1"/>
  </cols>
  <sheetData>
    <row r="1" spans="1:16" ht="15" customHeight="1" x14ac:dyDescent="0.15"/>
    <row r="2" spans="1:16" ht="24.95" customHeight="1" x14ac:dyDescent="0.15">
      <c r="A2" s="18" t="s">
        <v>1297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5" customHeight="1" x14ac:dyDescent="0.15"/>
    <row r="4" spans="1:16" ht="24.95" customHeight="1" x14ac:dyDescent="0.15">
      <c r="A4" s="19" t="s">
        <v>44</v>
      </c>
      <c r="B4" s="19" t="s">
        <v>45</v>
      </c>
      <c r="C4" s="19" t="s">
        <v>46</v>
      </c>
      <c r="D4" s="19" t="s">
        <v>1298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24.95" customHeight="1" x14ac:dyDescent="0.15">
      <c r="A5" s="19"/>
      <c r="B5" s="19"/>
      <c r="C5" s="19"/>
      <c r="D5" s="19" t="s">
        <v>1299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 t="s">
        <v>1300</v>
      </c>
      <c r="P5" s="19"/>
    </row>
    <row r="6" spans="1:16" ht="24.95" customHeight="1" x14ac:dyDescent="0.15">
      <c r="A6" s="19"/>
      <c r="B6" s="19"/>
      <c r="C6" s="19"/>
      <c r="D6" s="19" t="s">
        <v>475</v>
      </c>
      <c r="E6" s="19" t="s">
        <v>476</v>
      </c>
      <c r="F6" s="19"/>
      <c r="G6" s="19"/>
      <c r="H6" s="19"/>
      <c r="I6" s="19"/>
      <c r="J6" s="19"/>
      <c r="K6" s="19"/>
      <c r="L6" s="19"/>
      <c r="M6" s="19"/>
      <c r="N6" s="19"/>
      <c r="O6" s="6" t="s">
        <v>1301</v>
      </c>
      <c r="P6" s="6" t="s">
        <v>1302</v>
      </c>
    </row>
    <row r="7" spans="1:16" ht="69.95" customHeight="1" x14ac:dyDescent="0.15">
      <c r="A7" s="19"/>
      <c r="B7" s="19"/>
      <c r="C7" s="19"/>
      <c r="D7" s="19"/>
      <c r="E7" s="19" t="s">
        <v>1303</v>
      </c>
      <c r="F7" s="19"/>
      <c r="G7" s="19" t="s">
        <v>1304</v>
      </c>
      <c r="H7" s="19"/>
      <c r="I7" s="19" t="s">
        <v>1305</v>
      </c>
      <c r="J7" s="19" t="s">
        <v>1306</v>
      </c>
      <c r="K7" s="19"/>
      <c r="L7" s="19" t="s">
        <v>1307</v>
      </c>
      <c r="M7" s="19"/>
      <c r="N7" s="19"/>
      <c r="O7" s="19" t="s">
        <v>475</v>
      </c>
      <c r="P7" s="19" t="s">
        <v>475</v>
      </c>
    </row>
    <row r="8" spans="1:16" ht="39.950000000000003" customHeight="1" x14ac:dyDescent="0.15">
      <c r="A8" s="19"/>
      <c r="B8" s="19"/>
      <c r="C8" s="19"/>
      <c r="D8" s="19"/>
      <c r="E8" s="6" t="s">
        <v>475</v>
      </c>
      <c r="F8" s="6" t="s">
        <v>1308</v>
      </c>
      <c r="G8" s="6" t="s">
        <v>475</v>
      </c>
      <c r="H8" s="6" t="s">
        <v>1308</v>
      </c>
      <c r="I8" s="19"/>
      <c r="J8" s="6" t="s">
        <v>475</v>
      </c>
      <c r="K8" s="6" t="s">
        <v>1308</v>
      </c>
      <c r="L8" s="6" t="s">
        <v>475</v>
      </c>
      <c r="M8" s="6" t="s">
        <v>1309</v>
      </c>
      <c r="N8" s="6" t="s">
        <v>1308</v>
      </c>
      <c r="O8" s="19"/>
      <c r="P8" s="19"/>
    </row>
    <row r="9" spans="1:16" ht="20.100000000000001" customHeight="1" x14ac:dyDescent="0.1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  <c r="O9" s="6">
        <v>15</v>
      </c>
      <c r="P9" s="6">
        <v>16</v>
      </c>
    </row>
    <row r="10" spans="1:16" ht="24.95" customHeight="1" x14ac:dyDescent="0.15">
      <c r="A10" s="7" t="s">
        <v>53</v>
      </c>
      <c r="B10" s="6" t="s">
        <v>54</v>
      </c>
      <c r="C10" s="6" t="s">
        <v>55</v>
      </c>
      <c r="D10" s="10">
        <v>112089311.34999999</v>
      </c>
      <c r="E10" s="10">
        <v>7479309.9199999999</v>
      </c>
      <c r="F10" s="10" t="s">
        <v>56</v>
      </c>
      <c r="G10" s="10">
        <v>101713996.42</v>
      </c>
      <c r="H10" s="10" t="s">
        <v>56</v>
      </c>
      <c r="I10" s="10" t="s">
        <v>56</v>
      </c>
      <c r="J10" s="10" t="s">
        <v>56</v>
      </c>
      <c r="K10" s="10" t="s">
        <v>56</v>
      </c>
      <c r="L10" s="10">
        <v>2896005.01</v>
      </c>
      <c r="M10" s="10" t="s">
        <v>56</v>
      </c>
      <c r="N10" s="10" t="s">
        <v>56</v>
      </c>
      <c r="O10" s="10">
        <v>0</v>
      </c>
      <c r="P10" s="10">
        <v>0</v>
      </c>
    </row>
    <row r="11" spans="1:16" ht="24.95" customHeight="1" x14ac:dyDescent="0.15">
      <c r="A11" s="7" t="s">
        <v>57</v>
      </c>
      <c r="B11" s="6" t="s">
        <v>58</v>
      </c>
      <c r="C11" s="6" t="s">
        <v>55</v>
      </c>
      <c r="D11" s="10">
        <v>0</v>
      </c>
      <c r="E11" s="10">
        <v>0</v>
      </c>
      <c r="F11" s="10" t="s">
        <v>56</v>
      </c>
      <c r="G11" s="10">
        <v>0</v>
      </c>
      <c r="H11" s="10" t="s">
        <v>56</v>
      </c>
      <c r="I11" s="10" t="s">
        <v>56</v>
      </c>
      <c r="J11" s="10" t="s">
        <v>56</v>
      </c>
      <c r="K11" s="10" t="s">
        <v>56</v>
      </c>
      <c r="L11" s="10">
        <v>0</v>
      </c>
      <c r="M11" s="10" t="s">
        <v>56</v>
      </c>
      <c r="N11" s="10" t="s">
        <v>56</v>
      </c>
      <c r="O11" s="10">
        <v>0</v>
      </c>
      <c r="P11" s="10">
        <v>0</v>
      </c>
    </row>
    <row r="12" spans="1:16" ht="24.95" customHeight="1" x14ac:dyDescent="0.15">
      <c r="A12" s="7" t="s">
        <v>59</v>
      </c>
      <c r="B12" s="6" t="s">
        <v>60</v>
      </c>
      <c r="C12" s="6"/>
      <c r="D12" s="10">
        <v>272845646.85000002</v>
      </c>
      <c r="E12" s="10">
        <v>180687640.97</v>
      </c>
      <c r="F12" s="10" t="s">
        <v>56</v>
      </c>
      <c r="G12" s="10">
        <v>73025856.299999997</v>
      </c>
      <c r="H12" s="10" t="s">
        <v>56</v>
      </c>
      <c r="I12" s="10" t="s">
        <v>56</v>
      </c>
      <c r="J12" s="10" t="s">
        <v>56</v>
      </c>
      <c r="K12" s="10" t="s">
        <v>56</v>
      </c>
      <c r="L12" s="10">
        <v>19132149.579999998</v>
      </c>
      <c r="M12" s="10" t="s">
        <v>56</v>
      </c>
      <c r="N12" s="10" t="s">
        <v>56</v>
      </c>
      <c r="O12" s="10">
        <v>197630305.93000001</v>
      </c>
      <c r="P12" s="10">
        <v>198160305.93000001</v>
      </c>
    </row>
    <row r="13" spans="1:16" ht="38.1" customHeight="1" x14ac:dyDescent="0.15">
      <c r="A13" s="7" t="s">
        <v>61</v>
      </c>
      <c r="B13" s="6" t="s">
        <v>62</v>
      </c>
      <c r="C13" s="6" t="s">
        <v>63</v>
      </c>
      <c r="D13" s="10">
        <v>0</v>
      </c>
      <c r="E13" s="10" t="s">
        <v>56</v>
      </c>
      <c r="F13" s="10" t="s">
        <v>56</v>
      </c>
      <c r="G13" s="10" t="s">
        <v>56</v>
      </c>
      <c r="H13" s="10" t="s">
        <v>56</v>
      </c>
      <c r="I13" s="10" t="s">
        <v>56</v>
      </c>
      <c r="J13" s="10" t="s">
        <v>56</v>
      </c>
      <c r="K13" s="10" t="s">
        <v>56</v>
      </c>
      <c r="L13" s="10" t="s">
        <v>56</v>
      </c>
      <c r="M13" s="10" t="s">
        <v>56</v>
      </c>
      <c r="N13" s="10" t="s">
        <v>56</v>
      </c>
      <c r="O13" s="10">
        <v>0</v>
      </c>
      <c r="P13" s="10">
        <v>0</v>
      </c>
    </row>
    <row r="14" spans="1:16" ht="24.95" customHeight="1" x14ac:dyDescent="0.15">
      <c r="A14" s="7" t="s">
        <v>64</v>
      </c>
      <c r="B14" s="6" t="s">
        <v>65</v>
      </c>
      <c r="C14" s="6" t="s">
        <v>63</v>
      </c>
      <c r="D14" s="10">
        <v>0</v>
      </c>
      <c r="E14" s="10" t="s">
        <v>56</v>
      </c>
      <c r="F14" s="10" t="s">
        <v>56</v>
      </c>
      <c r="G14" s="10" t="s">
        <v>56</v>
      </c>
      <c r="H14" s="10" t="s">
        <v>56</v>
      </c>
      <c r="I14" s="10" t="s">
        <v>56</v>
      </c>
      <c r="J14" s="10" t="s">
        <v>56</v>
      </c>
      <c r="K14" s="10" t="s">
        <v>56</v>
      </c>
      <c r="L14" s="10" t="s">
        <v>56</v>
      </c>
      <c r="M14" s="10" t="s">
        <v>56</v>
      </c>
      <c r="N14" s="10" t="s">
        <v>56</v>
      </c>
      <c r="O14" s="10">
        <v>0</v>
      </c>
      <c r="P14" s="10">
        <v>0</v>
      </c>
    </row>
    <row r="15" spans="1:16" ht="24.95" customHeight="1" x14ac:dyDescent="0.15">
      <c r="A15" s="7" t="s">
        <v>67</v>
      </c>
      <c r="B15" s="6" t="s">
        <v>68</v>
      </c>
      <c r="C15" s="6" t="s">
        <v>63</v>
      </c>
      <c r="D15" s="10">
        <v>0</v>
      </c>
      <c r="E15" s="10" t="s">
        <v>56</v>
      </c>
      <c r="F15" s="10" t="s">
        <v>56</v>
      </c>
      <c r="G15" s="10" t="s">
        <v>56</v>
      </c>
      <c r="H15" s="10" t="s">
        <v>56</v>
      </c>
      <c r="I15" s="10" t="s">
        <v>56</v>
      </c>
      <c r="J15" s="10" t="s">
        <v>56</v>
      </c>
      <c r="K15" s="10" t="s">
        <v>56</v>
      </c>
      <c r="L15" s="10" t="s">
        <v>56</v>
      </c>
      <c r="M15" s="10" t="s">
        <v>56</v>
      </c>
      <c r="N15" s="10" t="s">
        <v>56</v>
      </c>
      <c r="O15" s="10">
        <v>0</v>
      </c>
      <c r="P15" s="10">
        <v>0</v>
      </c>
    </row>
    <row r="16" spans="1:16" ht="50.1" customHeight="1" x14ac:dyDescent="0.15">
      <c r="A16" s="7" t="s">
        <v>70</v>
      </c>
      <c r="B16" s="6" t="s">
        <v>71</v>
      </c>
      <c r="C16" s="6" t="s">
        <v>72</v>
      </c>
      <c r="D16" s="10">
        <v>193570165.93000001</v>
      </c>
      <c r="E16" s="10">
        <v>180686084.34999999</v>
      </c>
      <c r="F16" s="10" t="s">
        <v>56</v>
      </c>
      <c r="G16" s="10" t="s">
        <v>56</v>
      </c>
      <c r="H16" s="10" t="s">
        <v>56</v>
      </c>
      <c r="I16" s="10" t="s">
        <v>56</v>
      </c>
      <c r="J16" s="10" t="s">
        <v>56</v>
      </c>
      <c r="K16" s="10" t="s">
        <v>56</v>
      </c>
      <c r="L16" s="10">
        <v>12884081.58</v>
      </c>
      <c r="M16" s="10" t="s">
        <v>56</v>
      </c>
      <c r="N16" s="10" t="s">
        <v>56</v>
      </c>
      <c r="O16" s="10">
        <v>193175165.93000001</v>
      </c>
      <c r="P16" s="10">
        <v>193705165.93000001</v>
      </c>
    </row>
    <row r="17" spans="1:16" ht="87.95" customHeight="1" x14ac:dyDescent="0.15">
      <c r="A17" s="7" t="s">
        <v>73</v>
      </c>
      <c r="B17" s="6" t="s">
        <v>74</v>
      </c>
      <c r="C17" s="6" t="s">
        <v>72</v>
      </c>
      <c r="D17" s="10">
        <v>180686084.34999999</v>
      </c>
      <c r="E17" s="10">
        <v>180686084.34999999</v>
      </c>
      <c r="F17" s="10" t="s">
        <v>56</v>
      </c>
      <c r="G17" s="10" t="s">
        <v>56</v>
      </c>
      <c r="H17" s="10" t="s">
        <v>56</v>
      </c>
      <c r="I17" s="10" t="s">
        <v>56</v>
      </c>
      <c r="J17" s="10" t="s">
        <v>56</v>
      </c>
      <c r="K17" s="10" t="s">
        <v>56</v>
      </c>
      <c r="L17" s="10" t="s">
        <v>56</v>
      </c>
      <c r="M17" s="10" t="s">
        <v>56</v>
      </c>
      <c r="N17" s="10" t="s">
        <v>56</v>
      </c>
      <c r="O17" s="10">
        <v>180686084.34999999</v>
      </c>
      <c r="P17" s="10">
        <v>180686084.34999999</v>
      </c>
    </row>
    <row r="18" spans="1:16" ht="50.1" customHeight="1" x14ac:dyDescent="0.15">
      <c r="A18" s="7" t="s">
        <v>76</v>
      </c>
      <c r="B18" s="6" t="s">
        <v>77</v>
      </c>
      <c r="C18" s="6" t="s">
        <v>72</v>
      </c>
      <c r="D18" s="10">
        <v>0</v>
      </c>
      <c r="E18" s="10" t="s">
        <v>56</v>
      </c>
      <c r="F18" s="10" t="s">
        <v>56</v>
      </c>
      <c r="G18" s="10" t="s">
        <v>56</v>
      </c>
      <c r="H18" s="10" t="s">
        <v>56</v>
      </c>
      <c r="I18" s="10" t="s">
        <v>56</v>
      </c>
      <c r="J18" s="10" t="s">
        <v>56</v>
      </c>
      <c r="K18" s="10" t="s">
        <v>56</v>
      </c>
      <c r="L18" s="10" t="s">
        <v>56</v>
      </c>
      <c r="M18" s="10" t="s">
        <v>56</v>
      </c>
      <c r="N18" s="10" t="s">
        <v>56</v>
      </c>
      <c r="O18" s="10">
        <v>0</v>
      </c>
      <c r="P18" s="10">
        <v>0</v>
      </c>
    </row>
    <row r="19" spans="1:16" ht="50.1" customHeight="1" x14ac:dyDescent="0.15">
      <c r="A19" s="7" t="s">
        <v>79</v>
      </c>
      <c r="B19" s="6" t="s">
        <v>80</v>
      </c>
      <c r="C19" s="6" t="s">
        <v>81</v>
      </c>
      <c r="D19" s="10">
        <v>190000</v>
      </c>
      <c r="E19" s="10" t="s">
        <v>56</v>
      </c>
      <c r="F19" s="10" t="s">
        <v>56</v>
      </c>
      <c r="G19" s="10" t="s">
        <v>56</v>
      </c>
      <c r="H19" s="10" t="s">
        <v>56</v>
      </c>
      <c r="I19" s="10" t="s">
        <v>56</v>
      </c>
      <c r="J19" s="10" t="s">
        <v>56</v>
      </c>
      <c r="K19" s="10" t="s">
        <v>56</v>
      </c>
      <c r="L19" s="10">
        <v>190000</v>
      </c>
      <c r="M19" s="10" t="s">
        <v>56</v>
      </c>
      <c r="N19" s="10" t="s">
        <v>56</v>
      </c>
      <c r="O19" s="10">
        <v>0</v>
      </c>
      <c r="P19" s="10">
        <v>0</v>
      </c>
    </row>
    <row r="20" spans="1:16" ht="38.1" customHeight="1" x14ac:dyDescent="0.15">
      <c r="A20" s="7" t="s">
        <v>82</v>
      </c>
      <c r="B20" s="6" t="s">
        <v>83</v>
      </c>
      <c r="C20" s="6" t="s">
        <v>81</v>
      </c>
      <c r="D20" s="10">
        <v>0</v>
      </c>
      <c r="E20" s="10" t="s">
        <v>56</v>
      </c>
      <c r="F20" s="10" t="s">
        <v>56</v>
      </c>
      <c r="G20" s="10" t="s">
        <v>56</v>
      </c>
      <c r="H20" s="10" t="s">
        <v>56</v>
      </c>
      <c r="I20" s="10" t="s">
        <v>56</v>
      </c>
      <c r="J20" s="10" t="s">
        <v>56</v>
      </c>
      <c r="K20" s="10" t="s">
        <v>56</v>
      </c>
      <c r="L20" s="10" t="s">
        <v>56</v>
      </c>
      <c r="M20" s="10" t="s">
        <v>56</v>
      </c>
      <c r="N20" s="10" t="s">
        <v>56</v>
      </c>
      <c r="O20" s="10">
        <v>0</v>
      </c>
      <c r="P20" s="10">
        <v>0</v>
      </c>
    </row>
    <row r="21" spans="1:16" ht="24.95" customHeight="1" x14ac:dyDescent="0.15">
      <c r="A21" s="7" t="s">
        <v>85</v>
      </c>
      <c r="B21" s="6" t="s">
        <v>86</v>
      </c>
      <c r="C21" s="6" t="s">
        <v>87</v>
      </c>
      <c r="D21" s="10">
        <v>78443276.299999997</v>
      </c>
      <c r="E21" s="10" t="s">
        <v>56</v>
      </c>
      <c r="F21" s="10" t="s">
        <v>56</v>
      </c>
      <c r="G21" s="10">
        <v>73025856.299999997</v>
      </c>
      <c r="H21" s="10" t="s">
        <v>56</v>
      </c>
      <c r="I21" s="10" t="s">
        <v>56</v>
      </c>
      <c r="J21" s="10" t="s">
        <v>56</v>
      </c>
      <c r="K21" s="10" t="s">
        <v>56</v>
      </c>
      <c r="L21" s="10">
        <v>5417420</v>
      </c>
      <c r="M21" s="10" t="s">
        <v>56</v>
      </c>
      <c r="N21" s="10" t="s">
        <v>56</v>
      </c>
      <c r="O21" s="10">
        <v>4455140</v>
      </c>
      <c r="P21" s="10">
        <v>4455140</v>
      </c>
    </row>
    <row r="22" spans="1:16" ht="38.1" customHeight="1" x14ac:dyDescent="0.15">
      <c r="A22" s="7" t="s">
        <v>88</v>
      </c>
      <c r="B22" s="6" t="s">
        <v>89</v>
      </c>
      <c r="C22" s="6" t="s">
        <v>87</v>
      </c>
      <c r="D22" s="10">
        <v>73025856.299999997</v>
      </c>
      <c r="E22" s="10" t="s">
        <v>56</v>
      </c>
      <c r="F22" s="10" t="s">
        <v>56</v>
      </c>
      <c r="G22" s="10">
        <v>73025856.299999997</v>
      </c>
      <c r="H22" s="10" t="s">
        <v>56</v>
      </c>
      <c r="I22" s="10" t="s">
        <v>56</v>
      </c>
      <c r="J22" s="10" t="s">
        <v>56</v>
      </c>
      <c r="K22" s="10" t="s">
        <v>56</v>
      </c>
      <c r="L22" s="10" t="s">
        <v>56</v>
      </c>
      <c r="M22" s="10" t="s">
        <v>56</v>
      </c>
      <c r="N22" s="10" t="s">
        <v>56</v>
      </c>
      <c r="O22" s="10">
        <v>0</v>
      </c>
      <c r="P22" s="10">
        <v>0</v>
      </c>
    </row>
    <row r="23" spans="1:16" ht="24.95" customHeight="1" x14ac:dyDescent="0.15">
      <c r="A23" s="7" t="s">
        <v>90</v>
      </c>
      <c r="B23" s="6" t="s">
        <v>91</v>
      </c>
      <c r="C23" s="6" t="s">
        <v>87</v>
      </c>
      <c r="D23" s="10">
        <v>0</v>
      </c>
      <c r="E23" s="10" t="s">
        <v>56</v>
      </c>
      <c r="F23" s="10" t="s">
        <v>56</v>
      </c>
      <c r="G23" s="10" t="s">
        <v>56</v>
      </c>
      <c r="H23" s="10" t="s">
        <v>56</v>
      </c>
      <c r="I23" s="10" t="s">
        <v>56</v>
      </c>
      <c r="J23" s="10" t="s">
        <v>56</v>
      </c>
      <c r="K23" s="10" t="s">
        <v>56</v>
      </c>
      <c r="L23" s="10" t="s">
        <v>56</v>
      </c>
      <c r="M23" s="10" t="s">
        <v>56</v>
      </c>
      <c r="N23" s="10" t="s">
        <v>56</v>
      </c>
      <c r="O23" s="10">
        <v>0</v>
      </c>
      <c r="P23" s="10">
        <v>0</v>
      </c>
    </row>
    <row r="24" spans="1:16" ht="24.95" customHeight="1" x14ac:dyDescent="0.15">
      <c r="A24" s="7" t="s">
        <v>92</v>
      </c>
      <c r="B24" s="6" t="s">
        <v>93</v>
      </c>
      <c r="C24" s="6" t="s">
        <v>87</v>
      </c>
      <c r="D24" s="10">
        <v>2717420</v>
      </c>
      <c r="E24" s="10" t="s">
        <v>56</v>
      </c>
      <c r="F24" s="10" t="s">
        <v>56</v>
      </c>
      <c r="G24" s="10" t="s">
        <v>56</v>
      </c>
      <c r="H24" s="10" t="s">
        <v>56</v>
      </c>
      <c r="I24" s="10" t="s">
        <v>56</v>
      </c>
      <c r="J24" s="10" t="s">
        <v>56</v>
      </c>
      <c r="K24" s="10" t="s">
        <v>56</v>
      </c>
      <c r="L24" s="10">
        <v>2717420</v>
      </c>
      <c r="M24" s="10" t="s">
        <v>56</v>
      </c>
      <c r="N24" s="10" t="s">
        <v>56</v>
      </c>
      <c r="O24" s="10">
        <v>1755140</v>
      </c>
      <c r="P24" s="10">
        <v>1755140</v>
      </c>
    </row>
    <row r="25" spans="1:16" ht="24.95" customHeight="1" x14ac:dyDescent="0.15">
      <c r="A25" s="7" t="s">
        <v>94</v>
      </c>
      <c r="B25" s="6" t="s">
        <v>95</v>
      </c>
      <c r="C25" s="6" t="s">
        <v>87</v>
      </c>
      <c r="D25" s="10">
        <v>2700000</v>
      </c>
      <c r="E25" s="10" t="s">
        <v>56</v>
      </c>
      <c r="F25" s="10" t="s">
        <v>56</v>
      </c>
      <c r="G25" s="10" t="s">
        <v>56</v>
      </c>
      <c r="H25" s="10" t="s">
        <v>56</v>
      </c>
      <c r="I25" s="10" t="s">
        <v>56</v>
      </c>
      <c r="J25" s="10" t="s">
        <v>56</v>
      </c>
      <c r="K25" s="10" t="s">
        <v>56</v>
      </c>
      <c r="L25" s="10">
        <v>2700000</v>
      </c>
      <c r="M25" s="10" t="s">
        <v>56</v>
      </c>
      <c r="N25" s="10" t="s">
        <v>56</v>
      </c>
      <c r="O25" s="10">
        <v>2700000</v>
      </c>
      <c r="P25" s="10">
        <v>2700000</v>
      </c>
    </row>
    <row r="26" spans="1:16" ht="24.95" customHeight="1" x14ac:dyDescent="0.15">
      <c r="A26" s="7" t="s">
        <v>96</v>
      </c>
      <c r="B26" s="6" t="s">
        <v>97</v>
      </c>
      <c r="C26" s="6" t="s">
        <v>98</v>
      </c>
      <c r="D26" s="10">
        <v>0</v>
      </c>
      <c r="E26" s="10" t="s">
        <v>56</v>
      </c>
      <c r="F26" s="10" t="s">
        <v>56</v>
      </c>
      <c r="G26" s="10" t="s">
        <v>56</v>
      </c>
      <c r="H26" s="10" t="s">
        <v>56</v>
      </c>
      <c r="I26" s="10" t="s">
        <v>56</v>
      </c>
      <c r="J26" s="10" t="s">
        <v>56</v>
      </c>
      <c r="K26" s="10" t="s">
        <v>56</v>
      </c>
      <c r="L26" s="10" t="s">
        <v>56</v>
      </c>
      <c r="M26" s="10" t="s">
        <v>56</v>
      </c>
      <c r="N26" s="10" t="s">
        <v>56</v>
      </c>
      <c r="O26" s="10">
        <v>0</v>
      </c>
      <c r="P26" s="10">
        <v>0</v>
      </c>
    </row>
    <row r="27" spans="1:16" ht="24.95" customHeight="1" x14ac:dyDescent="0.15">
      <c r="A27" s="7" t="s">
        <v>99</v>
      </c>
      <c r="B27" s="6" t="s">
        <v>100</v>
      </c>
      <c r="C27" s="6" t="s">
        <v>98</v>
      </c>
      <c r="D27" s="10">
        <v>0</v>
      </c>
      <c r="E27" s="10" t="s">
        <v>56</v>
      </c>
      <c r="F27" s="10" t="s">
        <v>56</v>
      </c>
      <c r="G27" s="10" t="s">
        <v>56</v>
      </c>
      <c r="H27" s="10" t="s">
        <v>56</v>
      </c>
      <c r="I27" s="10" t="s">
        <v>56</v>
      </c>
      <c r="J27" s="10" t="s">
        <v>56</v>
      </c>
      <c r="K27" s="10" t="s">
        <v>56</v>
      </c>
      <c r="L27" s="10" t="s">
        <v>56</v>
      </c>
      <c r="M27" s="10" t="s">
        <v>56</v>
      </c>
      <c r="N27" s="10" t="s">
        <v>56</v>
      </c>
      <c r="O27" s="10">
        <v>0</v>
      </c>
      <c r="P27" s="10">
        <v>0</v>
      </c>
    </row>
    <row r="28" spans="1:16" ht="24.95" customHeight="1" x14ac:dyDescent="0.15">
      <c r="A28" s="7" t="s">
        <v>101</v>
      </c>
      <c r="B28" s="6" t="s">
        <v>102</v>
      </c>
      <c r="C28" s="6" t="s">
        <v>55</v>
      </c>
      <c r="D28" s="10">
        <v>640648</v>
      </c>
      <c r="E28" s="10" t="s">
        <v>56</v>
      </c>
      <c r="F28" s="10" t="s">
        <v>56</v>
      </c>
      <c r="G28" s="10" t="s">
        <v>56</v>
      </c>
      <c r="H28" s="10" t="s">
        <v>56</v>
      </c>
      <c r="I28" s="10" t="s">
        <v>56</v>
      </c>
      <c r="J28" s="10" t="s">
        <v>56</v>
      </c>
      <c r="K28" s="10" t="s">
        <v>56</v>
      </c>
      <c r="L28" s="10">
        <v>640648</v>
      </c>
      <c r="M28" s="10" t="s">
        <v>56</v>
      </c>
      <c r="N28" s="10" t="s">
        <v>56</v>
      </c>
      <c r="O28" s="10">
        <v>0</v>
      </c>
      <c r="P28" s="10">
        <v>0</v>
      </c>
    </row>
    <row r="29" spans="1:16" ht="24.95" customHeight="1" x14ac:dyDescent="0.15">
      <c r="A29" s="7" t="s">
        <v>103</v>
      </c>
      <c r="B29" s="6" t="s">
        <v>104</v>
      </c>
      <c r="C29" s="6" t="s">
        <v>55</v>
      </c>
      <c r="D29" s="10">
        <v>1556.62</v>
      </c>
      <c r="E29" s="10">
        <v>1556.62</v>
      </c>
      <c r="F29" s="10" t="s">
        <v>56</v>
      </c>
      <c r="G29" s="10" t="s">
        <v>56</v>
      </c>
      <c r="H29" s="10" t="s">
        <v>56</v>
      </c>
      <c r="I29" s="10" t="s">
        <v>56</v>
      </c>
      <c r="J29" s="10" t="s">
        <v>56</v>
      </c>
      <c r="K29" s="10" t="s">
        <v>56</v>
      </c>
      <c r="L29" s="10" t="s">
        <v>56</v>
      </c>
      <c r="M29" s="10" t="s">
        <v>56</v>
      </c>
      <c r="N29" s="10" t="s">
        <v>56</v>
      </c>
      <c r="O29" s="10">
        <v>0</v>
      </c>
      <c r="P29" s="10">
        <v>0</v>
      </c>
    </row>
    <row r="30" spans="1:16" ht="50.1" customHeight="1" x14ac:dyDescent="0.15">
      <c r="A30" s="7" t="s">
        <v>105</v>
      </c>
      <c r="B30" s="6" t="s">
        <v>106</v>
      </c>
      <c r="C30" s="6" t="s">
        <v>107</v>
      </c>
      <c r="D30" s="10">
        <v>1556.62</v>
      </c>
      <c r="E30" s="10">
        <v>1556.62</v>
      </c>
      <c r="F30" s="10" t="s">
        <v>56</v>
      </c>
      <c r="G30" s="10" t="s">
        <v>56</v>
      </c>
      <c r="H30" s="10" t="s">
        <v>56</v>
      </c>
      <c r="I30" s="10" t="s">
        <v>56</v>
      </c>
      <c r="J30" s="10" t="s">
        <v>56</v>
      </c>
      <c r="K30" s="10" t="s">
        <v>56</v>
      </c>
      <c r="L30" s="10" t="s">
        <v>56</v>
      </c>
      <c r="M30" s="10" t="s">
        <v>56</v>
      </c>
      <c r="N30" s="10" t="s">
        <v>56</v>
      </c>
      <c r="O30" s="10">
        <v>0</v>
      </c>
      <c r="P30" s="10">
        <v>0</v>
      </c>
    </row>
    <row r="31" spans="1:16" ht="24.95" customHeight="1" x14ac:dyDescent="0.15">
      <c r="A31" s="7" t="s">
        <v>108</v>
      </c>
      <c r="B31" s="6" t="s">
        <v>109</v>
      </c>
      <c r="C31" s="6" t="s">
        <v>55</v>
      </c>
      <c r="D31" s="10">
        <v>284845065.79000002</v>
      </c>
      <c r="E31" s="10">
        <v>188166950.88999999</v>
      </c>
      <c r="F31" s="10" t="s">
        <v>56</v>
      </c>
      <c r="G31" s="10">
        <v>74649960.310000002</v>
      </c>
      <c r="H31" s="10" t="s">
        <v>56</v>
      </c>
      <c r="I31" s="10" t="s">
        <v>56</v>
      </c>
      <c r="J31" s="10" t="s">
        <v>56</v>
      </c>
      <c r="K31" s="10" t="s">
        <v>56</v>
      </c>
      <c r="L31" s="10">
        <v>22028154.59</v>
      </c>
      <c r="M31" s="10" t="s">
        <v>56</v>
      </c>
      <c r="N31" s="10" t="s">
        <v>56</v>
      </c>
      <c r="O31" s="10">
        <v>197630305.93000001</v>
      </c>
      <c r="P31" s="10">
        <v>198160305.93000001</v>
      </c>
    </row>
    <row r="32" spans="1:16" ht="38.1" customHeight="1" x14ac:dyDescent="0.15">
      <c r="A32" s="7" t="s">
        <v>110</v>
      </c>
      <c r="B32" s="6" t="s">
        <v>111</v>
      </c>
      <c r="C32" s="6" t="s">
        <v>55</v>
      </c>
      <c r="D32" s="10">
        <v>163004525.81999999</v>
      </c>
      <c r="E32" s="10">
        <v>131421920</v>
      </c>
      <c r="F32" s="10" t="s">
        <v>56</v>
      </c>
      <c r="G32" s="10">
        <v>21299205.82</v>
      </c>
      <c r="H32" s="10" t="s">
        <v>56</v>
      </c>
      <c r="I32" s="10" t="s">
        <v>56</v>
      </c>
      <c r="J32" s="10" t="s">
        <v>56</v>
      </c>
      <c r="K32" s="10" t="s">
        <v>56</v>
      </c>
      <c r="L32" s="10">
        <v>10283400</v>
      </c>
      <c r="M32" s="10" t="s">
        <v>56</v>
      </c>
      <c r="N32" s="10" t="s">
        <v>56</v>
      </c>
      <c r="O32" s="10">
        <v>140521636.09999999</v>
      </c>
      <c r="P32" s="10">
        <v>140521636.09999999</v>
      </c>
    </row>
    <row r="33" spans="1:16" ht="38.1" customHeight="1" x14ac:dyDescent="0.15">
      <c r="A33" s="7" t="s">
        <v>112</v>
      </c>
      <c r="B33" s="6" t="s">
        <v>113</v>
      </c>
      <c r="C33" s="6" t="s">
        <v>114</v>
      </c>
      <c r="D33" s="10">
        <v>124980687.73</v>
      </c>
      <c r="E33" s="10">
        <v>100860000</v>
      </c>
      <c r="F33" s="10" t="s">
        <v>56</v>
      </c>
      <c r="G33" s="10">
        <v>16360687.73</v>
      </c>
      <c r="H33" s="10" t="s">
        <v>56</v>
      </c>
      <c r="I33" s="10" t="s">
        <v>56</v>
      </c>
      <c r="J33" s="10" t="s">
        <v>56</v>
      </c>
      <c r="K33" s="10" t="s">
        <v>56</v>
      </c>
      <c r="L33" s="10">
        <v>7760000</v>
      </c>
      <c r="M33" s="10" t="s">
        <v>56</v>
      </c>
      <c r="N33" s="10" t="s">
        <v>56</v>
      </c>
      <c r="O33" s="10">
        <v>107770934.02</v>
      </c>
      <c r="P33" s="10">
        <v>107770934.02</v>
      </c>
    </row>
    <row r="34" spans="1:16" ht="38.1" customHeight="1" x14ac:dyDescent="0.15">
      <c r="A34" s="7" t="s">
        <v>115</v>
      </c>
      <c r="B34" s="6" t="s">
        <v>116</v>
      </c>
      <c r="C34" s="6" t="s">
        <v>114</v>
      </c>
      <c r="D34" s="10">
        <v>124285887.73</v>
      </c>
      <c r="E34" s="10">
        <v>100260000</v>
      </c>
      <c r="F34" s="10" t="s">
        <v>56</v>
      </c>
      <c r="G34" s="10">
        <v>16325887.73</v>
      </c>
      <c r="H34" s="10" t="s">
        <v>56</v>
      </c>
      <c r="I34" s="10" t="s">
        <v>56</v>
      </c>
      <c r="J34" s="10" t="s">
        <v>56</v>
      </c>
      <c r="K34" s="10" t="s">
        <v>56</v>
      </c>
      <c r="L34" s="10">
        <v>7700000</v>
      </c>
      <c r="M34" s="10" t="s">
        <v>56</v>
      </c>
      <c r="N34" s="10" t="s">
        <v>56</v>
      </c>
      <c r="O34" s="10">
        <v>107210934.02</v>
      </c>
      <c r="P34" s="10">
        <v>107210934.02</v>
      </c>
    </row>
    <row r="35" spans="1:16" ht="38.1" customHeight="1" x14ac:dyDescent="0.15">
      <c r="A35" s="7" t="s">
        <v>118</v>
      </c>
      <c r="B35" s="6" t="s">
        <v>119</v>
      </c>
      <c r="C35" s="6" t="s">
        <v>114</v>
      </c>
      <c r="D35" s="10">
        <v>80352279.569999993</v>
      </c>
      <c r="E35" s="10">
        <v>65208799.840000004</v>
      </c>
      <c r="F35" s="10" t="s">
        <v>56</v>
      </c>
      <c r="G35" s="10">
        <v>10412479.73</v>
      </c>
      <c r="H35" s="10" t="s">
        <v>56</v>
      </c>
      <c r="I35" s="10" t="s">
        <v>56</v>
      </c>
      <c r="J35" s="10" t="s">
        <v>56</v>
      </c>
      <c r="K35" s="10" t="s">
        <v>56</v>
      </c>
      <c r="L35" s="10">
        <v>4731000</v>
      </c>
      <c r="M35" s="10" t="s">
        <v>56</v>
      </c>
      <c r="N35" s="10" t="s">
        <v>56</v>
      </c>
      <c r="O35" s="10">
        <v>67255187.840000004</v>
      </c>
      <c r="P35" s="10">
        <v>67255187.840000004</v>
      </c>
    </row>
    <row r="36" spans="1:16" ht="24.95" customHeight="1" x14ac:dyDescent="0.15">
      <c r="A36" s="7" t="s">
        <v>120</v>
      </c>
      <c r="B36" s="6" t="s">
        <v>121</v>
      </c>
      <c r="C36" s="6" t="s">
        <v>114</v>
      </c>
      <c r="D36" s="10">
        <v>69738327.950000003</v>
      </c>
      <c r="E36" s="10">
        <v>59150000</v>
      </c>
      <c r="F36" s="10" t="s">
        <v>56</v>
      </c>
      <c r="G36" s="10">
        <v>6588327.9500000002</v>
      </c>
      <c r="H36" s="10" t="s">
        <v>56</v>
      </c>
      <c r="I36" s="10" t="s">
        <v>56</v>
      </c>
      <c r="J36" s="10" t="s">
        <v>56</v>
      </c>
      <c r="K36" s="10" t="s">
        <v>56</v>
      </c>
      <c r="L36" s="10">
        <v>4000000</v>
      </c>
      <c r="M36" s="10" t="s">
        <v>56</v>
      </c>
      <c r="N36" s="10" t="s">
        <v>56</v>
      </c>
      <c r="O36" s="10">
        <v>60922220.520000003</v>
      </c>
      <c r="P36" s="10">
        <v>60922220.520000003</v>
      </c>
    </row>
    <row r="37" spans="1:16" ht="63" customHeight="1" x14ac:dyDescent="0.15">
      <c r="A37" s="7" t="s">
        <v>122</v>
      </c>
      <c r="B37" s="6" t="s">
        <v>123</v>
      </c>
      <c r="C37" s="6" t="s">
        <v>114</v>
      </c>
      <c r="D37" s="10">
        <v>0</v>
      </c>
      <c r="E37" s="10" t="s">
        <v>56</v>
      </c>
      <c r="F37" s="10" t="s">
        <v>56</v>
      </c>
      <c r="G37" s="10" t="s">
        <v>56</v>
      </c>
      <c r="H37" s="10" t="s">
        <v>56</v>
      </c>
      <c r="I37" s="10" t="s">
        <v>56</v>
      </c>
      <c r="J37" s="10" t="s">
        <v>56</v>
      </c>
      <c r="K37" s="10" t="s">
        <v>56</v>
      </c>
      <c r="L37" s="10" t="s">
        <v>56</v>
      </c>
      <c r="M37" s="10" t="s">
        <v>56</v>
      </c>
      <c r="N37" s="10" t="s">
        <v>56</v>
      </c>
      <c r="O37" s="10">
        <v>0</v>
      </c>
      <c r="P37" s="10">
        <v>0</v>
      </c>
    </row>
    <row r="38" spans="1:16" ht="50.1" customHeight="1" x14ac:dyDescent="0.15">
      <c r="A38" s="7" t="s">
        <v>124</v>
      </c>
      <c r="B38" s="6" t="s">
        <v>125</v>
      </c>
      <c r="C38" s="6" t="s">
        <v>114</v>
      </c>
      <c r="D38" s="10">
        <v>0</v>
      </c>
      <c r="E38" s="10" t="s">
        <v>56</v>
      </c>
      <c r="F38" s="10" t="s">
        <v>56</v>
      </c>
      <c r="G38" s="10" t="s">
        <v>56</v>
      </c>
      <c r="H38" s="10" t="s">
        <v>56</v>
      </c>
      <c r="I38" s="10" t="s">
        <v>56</v>
      </c>
      <c r="J38" s="10" t="s">
        <v>56</v>
      </c>
      <c r="K38" s="10" t="s">
        <v>56</v>
      </c>
      <c r="L38" s="10" t="s">
        <v>56</v>
      </c>
      <c r="M38" s="10" t="s">
        <v>56</v>
      </c>
      <c r="N38" s="10" t="s">
        <v>56</v>
      </c>
      <c r="O38" s="10">
        <v>0</v>
      </c>
      <c r="P38" s="10">
        <v>0</v>
      </c>
    </row>
    <row r="39" spans="1:16" ht="75" customHeight="1" x14ac:dyDescent="0.15">
      <c r="A39" s="7" t="s">
        <v>126</v>
      </c>
      <c r="B39" s="6" t="s">
        <v>127</v>
      </c>
      <c r="C39" s="6" t="s">
        <v>114</v>
      </c>
      <c r="D39" s="10">
        <v>0</v>
      </c>
      <c r="E39" s="10" t="s">
        <v>56</v>
      </c>
      <c r="F39" s="10" t="s">
        <v>56</v>
      </c>
      <c r="G39" s="10" t="s">
        <v>56</v>
      </c>
      <c r="H39" s="10" t="s">
        <v>56</v>
      </c>
      <c r="I39" s="10" t="s">
        <v>56</v>
      </c>
      <c r="J39" s="10" t="s">
        <v>56</v>
      </c>
      <c r="K39" s="10" t="s">
        <v>56</v>
      </c>
      <c r="L39" s="10" t="s">
        <v>56</v>
      </c>
      <c r="M39" s="10" t="s">
        <v>56</v>
      </c>
      <c r="N39" s="10" t="s">
        <v>56</v>
      </c>
      <c r="O39" s="10">
        <v>0</v>
      </c>
      <c r="P39" s="10">
        <v>0</v>
      </c>
    </row>
    <row r="40" spans="1:16" ht="50.1" customHeight="1" x14ac:dyDescent="0.15">
      <c r="A40" s="7" t="s">
        <v>128</v>
      </c>
      <c r="B40" s="6" t="s">
        <v>129</v>
      </c>
      <c r="C40" s="6" t="s">
        <v>114</v>
      </c>
      <c r="D40" s="10">
        <v>69738327.950000003</v>
      </c>
      <c r="E40" s="10">
        <v>59150000</v>
      </c>
      <c r="F40" s="10" t="s">
        <v>56</v>
      </c>
      <c r="G40" s="10">
        <v>6588327.9500000002</v>
      </c>
      <c r="H40" s="10" t="s">
        <v>56</v>
      </c>
      <c r="I40" s="10" t="s">
        <v>56</v>
      </c>
      <c r="J40" s="10" t="s">
        <v>56</v>
      </c>
      <c r="K40" s="10" t="s">
        <v>56</v>
      </c>
      <c r="L40" s="10">
        <v>4000000</v>
      </c>
      <c r="M40" s="10" t="s">
        <v>56</v>
      </c>
      <c r="N40" s="10" t="s">
        <v>56</v>
      </c>
      <c r="O40" s="10">
        <v>60922220.520000003</v>
      </c>
      <c r="P40" s="10">
        <v>60922220.520000003</v>
      </c>
    </row>
    <row r="41" spans="1:16" ht="50.1" customHeight="1" x14ac:dyDescent="0.15">
      <c r="A41" s="7" t="s">
        <v>130</v>
      </c>
      <c r="B41" s="6" t="s">
        <v>131</v>
      </c>
      <c r="C41" s="6" t="s">
        <v>114</v>
      </c>
      <c r="D41" s="10">
        <v>0</v>
      </c>
      <c r="E41" s="10" t="s">
        <v>56</v>
      </c>
      <c r="F41" s="10" t="s">
        <v>56</v>
      </c>
      <c r="G41" s="10" t="s">
        <v>56</v>
      </c>
      <c r="H41" s="10" t="s">
        <v>56</v>
      </c>
      <c r="I41" s="10" t="s">
        <v>56</v>
      </c>
      <c r="J41" s="10" t="s">
        <v>56</v>
      </c>
      <c r="K41" s="10" t="s">
        <v>56</v>
      </c>
      <c r="L41" s="10" t="s">
        <v>56</v>
      </c>
      <c r="M41" s="10" t="s">
        <v>56</v>
      </c>
      <c r="N41" s="10" t="s">
        <v>56</v>
      </c>
      <c r="O41" s="10">
        <v>0</v>
      </c>
      <c r="P41" s="10">
        <v>0</v>
      </c>
    </row>
    <row r="42" spans="1:16" ht="24.95" customHeight="1" x14ac:dyDescent="0.15">
      <c r="A42" s="7" t="s">
        <v>132</v>
      </c>
      <c r="B42" s="6" t="s">
        <v>133</v>
      </c>
      <c r="C42" s="6" t="s">
        <v>114</v>
      </c>
      <c r="D42" s="10">
        <v>10613951.619999999</v>
      </c>
      <c r="E42" s="10">
        <v>6058799.8399999999</v>
      </c>
      <c r="F42" s="10" t="s">
        <v>56</v>
      </c>
      <c r="G42" s="10">
        <v>3824151.78</v>
      </c>
      <c r="H42" s="10" t="s">
        <v>56</v>
      </c>
      <c r="I42" s="10" t="s">
        <v>56</v>
      </c>
      <c r="J42" s="10" t="s">
        <v>56</v>
      </c>
      <c r="K42" s="10" t="s">
        <v>56</v>
      </c>
      <c r="L42" s="10">
        <v>731000</v>
      </c>
      <c r="M42" s="10" t="s">
        <v>56</v>
      </c>
      <c r="N42" s="10" t="s">
        <v>56</v>
      </c>
      <c r="O42" s="10">
        <v>6332967.3200000003</v>
      </c>
      <c r="P42" s="10">
        <v>6332967.3200000003</v>
      </c>
    </row>
    <row r="43" spans="1:16" ht="24.95" customHeight="1" x14ac:dyDescent="0.15">
      <c r="A43" s="7" t="s">
        <v>134</v>
      </c>
      <c r="B43" s="6" t="s">
        <v>135</v>
      </c>
      <c r="C43" s="6" t="s">
        <v>114</v>
      </c>
      <c r="D43" s="10">
        <v>43933608.159999996</v>
      </c>
      <c r="E43" s="10">
        <v>35051200.159999996</v>
      </c>
      <c r="F43" s="10" t="s">
        <v>56</v>
      </c>
      <c r="G43" s="10">
        <v>5913408</v>
      </c>
      <c r="H43" s="10" t="s">
        <v>56</v>
      </c>
      <c r="I43" s="10" t="s">
        <v>56</v>
      </c>
      <c r="J43" s="10" t="s">
        <v>56</v>
      </c>
      <c r="K43" s="10" t="s">
        <v>56</v>
      </c>
      <c r="L43" s="10">
        <v>2969000</v>
      </c>
      <c r="M43" s="10" t="s">
        <v>56</v>
      </c>
      <c r="N43" s="10" t="s">
        <v>56</v>
      </c>
      <c r="O43" s="10">
        <v>39955746.18</v>
      </c>
      <c r="P43" s="10">
        <v>39955746.18</v>
      </c>
    </row>
    <row r="44" spans="1:16" ht="24.95" customHeight="1" x14ac:dyDescent="0.15">
      <c r="A44" s="7" t="s">
        <v>136</v>
      </c>
      <c r="B44" s="6" t="s">
        <v>137</v>
      </c>
      <c r="C44" s="6" t="s">
        <v>114</v>
      </c>
      <c r="D44" s="10">
        <v>7826000</v>
      </c>
      <c r="E44" s="10">
        <v>6400000</v>
      </c>
      <c r="F44" s="10" t="s">
        <v>56</v>
      </c>
      <c r="G44" s="10">
        <v>330000</v>
      </c>
      <c r="H44" s="10" t="s">
        <v>56</v>
      </c>
      <c r="I44" s="10" t="s">
        <v>56</v>
      </c>
      <c r="J44" s="10" t="s">
        <v>56</v>
      </c>
      <c r="K44" s="10" t="s">
        <v>56</v>
      </c>
      <c r="L44" s="10">
        <v>1096000</v>
      </c>
      <c r="M44" s="10" t="s">
        <v>56</v>
      </c>
      <c r="N44" s="10" t="s">
        <v>56</v>
      </c>
      <c r="O44" s="10">
        <v>7284450.0199999996</v>
      </c>
      <c r="P44" s="10">
        <v>7284450.0199999996</v>
      </c>
    </row>
    <row r="45" spans="1:16" ht="24.95" customHeight="1" x14ac:dyDescent="0.15">
      <c r="A45" s="7" t="s">
        <v>138</v>
      </c>
      <c r="B45" s="6" t="s">
        <v>139</v>
      </c>
      <c r="C45" s="6" t="s">
        <v>114</v>
      </c>
      <c r="D45" s="10">
        <v>9871993.3800000008</v>
      </c>
      <c r="E45" s="10">
        <v>8299833.3799999999</v>
      </c>
      <c r="F45" s="10" t="s">
        <v>56</v>
      </c>
      <c r="G45" s="10">
        <v>220000</v>
      </c>
      <c r="H45" s="10" t="s">
        <v>56</v>
      </c>
      <c r="I45" s="10" t="s">
        <v>56</v>
      </c>
      <c r="J45" s="10" t="s">
        <v>56</v>
      </c>
      <c r="K45" s="10" t="s">
        <v>56</v>
      </c>
      <c r="L45" s="10">
        <v>1352160</v>
      </c>
      <c r="M45" s="10" t="s">
        <v>56</v>
      </c>
      <c r="N45" s="10" t="s">
        <v>56</v>
      </c>
      <c r="O45" s="10">
        <v>9651993.3800000008</v>
      </c>
      <c r="P45" s="10">
        <v>9651993.3800000008</v>
      </c>
    </row>
    <row r="46" spans="1:16" ht="24.95" customHeight="1" x14ac:dyDescent="0.15">
      <c r="A46" s="7" t="s">
        <v>140</v>
      </c>
      <c r="B46" s="6" t="s">
        <v>141</v>
      </c>
      <c r="C46" s="6" t="s">
        <v>114</v>
      </c>
      <c r="D46" s="10">
        <v>0</v>
      </c>
      <c r="E46" s="10" t="s">
        <v>56</v>
      </c>
      <c r="F46" s="10" t="s">
        <v>56</v>
      </c>
      <c r="G46" s="10" t="s">
        <v>56</v>
      </c>
      <c r="H46" s="10" t="s">
        <v>56</v>
      </c>
      <c r="I46" s="10" t="s">
        <v>56</v>
      </c>
      <c r="J46" s="10" t="s">
        <v>56</v>
      </c>
      <c r="K46" s="10" t="s">
        <v>56</v>
      </c>
      <c r="L46" s="10" t="s">
        <v>56</v>
      </c>
      <c r="M46" s="10" t="s">
        <v>56</v>
      </c>
      <c r="N46" s="10" t="s">
        <v>56</v>
      </c>
      <c r="O46" s="10">
        <v>0</v>
      </c>
      <c r="P46" s="10">
        <v>0</v>
      </c>
    </row>
    <row r="47" spans="1:16" ht="24.95" customHeight="1" x14ac:dyDescent="0.15">
      <c r="A47" s="7" t="s">
        <v>142</v>
      </c>
      <c r="B47" s="6" t="s">
        <v>143</v>
      </c>
      <c r="C47" s="6" t="s">
        <v>114</v>
      </c>
      <c r="D47" s="10">
        <v>9871993.3800000008</v>
      </c>
      <c r="E47" s="10">
        <v>8299833.3799999999</v>
      </c>
      <c r="F47" s="10" t="s">
        <v>56</v>
      </c>
      <c r="G47" s="10">
        <v>220000</v>
      </c>
      <c r="H47" s="10" t="s">
        <v>56</v>
      </c>
      <c r="I47" s="10" t="s">
        <v>56</v>
      </c>
      <c r="J47" s="10" t="s">
        <v>56</v>
      </c>
      <c r="K47" s="10" t="s">
        <v>56</v>
      </c>
      <c r="L47" s="10">
        <v>1352160</v>
      </c>
      <c r="M47" s="10" t="s">
        <v>56</v>
      </c>
      <c r="N47" s="10" t="s">
        <v>56</v>
      </c>
      <c r="O47" s="10">
        <v>9651993.3800000008</v>
      </c>
      <c r="P47" s="10">
        <v>9651993.3800000008</v>
      </c>
    </row>
    <row r="48" spans="1:16" ht="24.95" customHeight="1" x14ac:dyDescent="0.15">
      <c r="A48" s="7" t="s">
        <v>144</v>
      </c>
      <c r="B48" s="6" t="s">
        <v>145</v>
      </c>
      <c r="C48" s="6" t="s">
        <v>114</v>
      </c>
      <c r="D48" s="10">
        <v>7066249</v>
      </c>
      <c r="E48" s="10">
        <v>6851089</v>
      </c>
      <c r="F48" s="10" t="s">
        <v>56</v>
      </c>
      <c r="G48" s="10" t="s">
        <v>56</v>
      </c>
      <c r="H48" s="10" t="s">
        <v>56</v>
      </c>
      <c r="I48" s="10" t="s">
        <v>56</v>
      </c>
      <c r="J48" s="10" t="s">
        <v>56</v>
      </c>
      <c r="K48" s="10" t="s">
        <v>56</v>
      </c>
      <c r="L48" s="10">
        <v>215160</v>
      </c>
      <c r="M48" s="10" t="s">
        <v>56</v>
      </c>
      <c r="N48" s="10" t="s">
        <v>56</v>
      </c>
      <c r="O48" s="10">
        <v>7066249</v>
      </c>
      <c r="P48" s="10">
        <v>7066249</v>
      </c>
    </row>
    <row r="49" spans="1:16" ht="24.95" customHeight="1" x14ac:dyDescent="0.15">
      <c r="A49" s="7" t="s">
        <v>146</v>
      </c>
      <c r="B49" s="6" t="s">
        <v>147</v>
      </c>
      <c r="C49" s="6" t="s">
        <v>114</v>
      </c>
      <c r="D49" s="10">
        <v>17809365.780000001</v>
      </c>
      <c r="E49" s="10">
        <v>12300277.779999999</v>
      </c>
      <c r="F49" s="10" t="s">
        <v>56</v>
      </c>
      <c r="G49" s="10">
        <v>5253408</v>
      </c>
      <c r="H49" s="10" t="s">
        <v>56</v>
      </c>
      <c r="I49" s="10" t="s">
        <v>56</v>
      </c>
      <c r="J49" s="10" t="s">
        <v>56</v>
      </c>
      <c r="K49" s="10" t="s">
        <v>56</v>
      </c>
      <c r="L49" s="10">
        <v>255680</v>
      </c>
      <c r="M49" s="10" t="s">
        <v>56</v>
      </c>
      <c r="N49" s="10" t="s">
        <v>56</v>
      </c>
      <c r="O49" s="10">
        <v>14505397.779999999</v>
      </c>
      <c r="P49" s="10">
        <v>14505397.779999999</v>
      </c>
    </row>
    <row r="50" spans="1:16" ht="24.95" customHeight="1" x14ac:dyDescent="0.15">
      <c r="A50" s="7" t="s">
        <v>148</v>
      </c>
      <c r="B50" s="6" t="s">
        <v>149</v>
      </c>
      <c r="C50" s="6" t="s">
        <v>114</v>
      </c>
      <c r="D50" s="10">
        <v>1360000</v>
      </c>
      <c r="E50" s="10">
        <v>1200000</v>
      </c>
      <c r="F50" s="10" t="s">
        <v>56</v>
      </c>
      <c r="G50" s="10">
        <v>110000</v>
      </c>
      <c r="H50" s="10" t="s">
        <v>56</v>
      </c>
      <c r="I50" s="10" t="s">
        <v>56</v>
      </c>
      <c r="J50" s="10" t="s">
        <v>56</v>
      </c>
      <c r="K50" s="10" t="s">
        <v>56</v>
      </c>
      <c r="L50" s="10">
        <v>50000</v>
      </c>
      <c r="M50" s="10" t="s">
        <v>56</v>
      </c>
      <c r="N50" s="10" t="s">
        <v>56</v>
      </c>
      <c r="O50" s="10">
        <v>1447656</v>
      </c>
      <c r="P50" s="10">
        <v>1447656</v>
      </c>
    </row>
    <row r="51" spans="1:16" ht="24.95" customHeight="1" x14ac:dyDescent="0.15">
      <c r="A51" s="7" t="s">
        <v>150</v>
      </c>
      <c r="B51" s="6" t="s">
        <v>151</v>
      </c>
      <c r="C51" s="6" t="s">
        <v>114</v>
      </c>
      <c r="D51" s="10">
        <v>694800</v>
      </c>
      <c r="E51" s="10">
        <v>600000</v>
      </c>
      <c r="F51" s="10" t="s">
        <v>56</v>
      </c>
      <c r="G51" s="10">
        <v>34800</v>
      </c>
      <c r="H51" s="10" t="s">
        <v>56</v>
      </c>
      <c r="I51" s="10" t="s">
        <v>56</v>
      </c>
      <c r="J51" s="10" t="s">
        <v>56</v>
      </c>
      <c r="K51" s="10" t="s">
        <v>56</v>
      </c>
      <c r="L51" s="10">
        <v>60000</v>
      </c>
      <c r="M51" s="10" t="s">
        <v>56</v>
      </c>
      <c r="N51" s="10" t="s">
        <v>56</v>
      </c>
      <c r="O51" s="10">
        <v>560000</v>
      </c>
      <c r="P51" s="10">
        <v>560000</v>
      </c>
    </row>
    <row r="52" spans="1:16" ht="50.1" customHeight="1" x14ac:dyDescent="0.15">
      <c r="A52" s="7" t="s">
        <v>153</v>
      </c>
      <c r="B52" s="6" t="s">
        <v>154</v>
      </c>
      <c r="C52" s="6" t="s">
        <v>155</v>
      </c>
      <c r="D52" s="10">
        <v>409500</v>
      </c>
      <c r="E52" s="10">
        <v>253400</v>
      </c>
      <c r="F52" s="10" t="s">
        <v>56</v>
      </c>
      <c r="G52" s="10">
        <v>8100</v>
      </c>
      <c r="H52" s="10" t="s">
        <v>56</v>
      </c>
      <c r="I52" s="10" t="s">
        <v>56</v>
      </c>
      <c r="J52" s="10" t="s">
        <v>56</v>
      </c>
      <c r="K52" s="10" t="s">
        <v>56</v>
      </c>
      <c r="L52" s="10">
        <v>148000</v>
      </c>
      <c r="M52" s="10" t="s">
        <v>56</v>
      </c>
      <c r="N52" s="10" t="s">
        <v>56</v>
      </c>
      <c r="O52" s="10">
        <v>293000</v>
      </c>
      <c r="P52" s="10">
        <v>293000</v>
      </c>
    </row>
    <row r="53" spans="1:16" ht="63" customHeight="1" x14ac:dyDescent="0.15">
      <c r="A53" s="7" t="s">
        <v>156</v>
      </c>
      <c r="B53" s="6" t="s">
        <v>157</v>
      </c>
      <c r="C53" s="6" t="s">
        <v>155</v>
      </c>
      <c r="D53" s="10">
        <v>63000</v>
      </c>
      <c r="E53" s="10">
        <v>30000</v>
      </c>
      <c r="F53" s="10" t="s">
        <v>56</v>
      </c>
      <c r="G53" s="10" t="s">
        <v>56</v>
      </c>
      <c r="H53" s="10" t="s">
        <v>56</v>
      </c>
      <c r="I53" s="10" t="s">
        <v>56</v>
      </c>
      <c r="J53" s="10" t="s">
        <v>56</v>
      </c>
      <c r="K53" s="10" t="s">
        <v>56</v>
      </c>
      <c r="L53" s="10">
        <v>33000</v>
      </c>
      <c r="M53" s="10" t="s">
        <v>56</v>
      </c>
      <c r="N53" s="10" t="s">
        <v>56</v>
      </c>
      <c r="O53" s="10">
        <v>63000</v>
      </c>
      <c r="P53" s="10">
        <v>63000</v>
      </c>
    </row>
    <row r="54" spans="1:16" ht="24.95" customHeight="1" x14ac:dyDescent="0.15">
      <c r="A54" s="7" t="s">
        <v>159</v>
      </c>
      <c r="B54" s="6" t="s">
        <v>160</v>
      </c>
      <c r="C54" s="6" t="s">
        <v>155</v>
      </c>
      <c r="D54" s="10">
        <v>0</v>
      </c>
      <c r="E54" s="10" t="s">
        <v>56</v>
      </c>
      <c r="F54" s="10" t="s">
        <v>56</v>
      </c>
      <c r="G54" s="10" t="s">
        <v>56</v>
      </c>
      <c r="H54" s="10" t="s">
        <v>56</v>
      </c>
      <c r="I54" s="10" t="s">
        <v>56</v>
      </c>
      <c r="J54" s="10" t="s">
        <v>56</v>
      </c>
      <c r="K54" s="10" t="s">
        <v>56</v>
      </c>
      <c r="L54" s="10" t="s">
        <v>56</v>
      </c>
      <c r="M54" s="10" t="s">
        <v>56</v>
      </c>
      <c r="N54" s="10" t="s">
        <v>56</v>
      </c>
      <c r="O54" s="10">
        <v>0</v>
      </c>
      <c r="P54" s="10">
        <v>0</v>
      </c>
    </row>
    <row r="55" spans="1:16" ht="75" customHeight="1" x14ac:dyDescent="0.15">
      <c r="A55" s="7" t="s">
        <v>162</v>
      </c>
      <c r="B55" s="6" t="s">
        <v>163</v>
      </c>
      <c r="C55" s="6" t="s">
        <v>155</v>
      </c>
      <c r="D55" s="10">
        <v>338400</v>
      </c>
      <c r="E55" s="10">
        <v>223400</v>
      </c>
      <c r="F55" s="10" t="s">
        <v>56</v>
      </c>
      <c r="G55" s="10" t="s">
        <v>56</v>
      </c>
      <c r="H55" s="10" t="s">
        <v>56</v>
      </c>
      <c r="I55" s="10" t="s">
        <v>56</v>
      </c>
      <c r="J55" s="10" t="s">
        <v>56</v>
      </c>
      <c r="K55" s="10" t="s">
        <v>56</v>
      </c>
      <c r="L55" s="10">
        <v>115000</v>
      </c>
      <c r="M55" s="10" t="s">
        <v>56</v>
      </c>
      <c r="N55" s="10" t="s">
        <v>56</v>
      </c>
      <c r="O55" s="10">
        <v>230000</v>
      </c>
      <c r="P55" s="10">
        <v>230000</v>
      </c>
    </row>
    <row r="56" spans="1:16" ht="50.1" customHeight="1" x14ac:dyDescent="0.15">
      <c r="A56" s="7" t="s">
        <v>165</v>
      </c>
      <c r="B56" s="6" t="s">
        <v>166</v>
      </c>
      <c r="C56" s="6" t="s">
        <v>155</v>
      </c>
      <c r="D56" s="10">
        <v>0</v>
      </c>
      <c r="E56" s="10" t="s">
        <v>56</v>
      </c>
      <c r="F56" s="10" t="s">
        <v>56</v>
      </c>
      <c r="G56" s="10" t="s">
        <v>56</v>
      </c>
      <c r="H56" s="10" t="s">
        <v>56</v>
      </c>
      <c r="I56" s="10" t="s">
        <v>56</v>
      </c>
      <c r="J56" s="10" t="s">
        <v>56</v>
      </c>
      <c r="K56" s="10" t="s">
        <v>56</v>
      </c>
      <c r="L56" s="10" t="s">
        <v>56</v>
      </c>
      <c r="M56" s="10" t="s">
        <v>56</v>
      </c>
      <c r="N56" s="10" t="s">
        <v>56</v>
      </c>
      <c r="O56" s="10">
        <v>0</v>
      </c>
      <c r="P56" s="10">
        <v>0</v>
      </c>
    </row>
    <row r="57" spans="1:16" ht="24.95" customHeight="1" x14ac:dyDescent="0.15">
      <c r="A57" s="7" t="s">
        <v>167</v>
      </c>
      <c r="B57" s="6" t="s">
        <v>168</v>
      </c>
      <c r="C57" s="6" t="s">
        <v>155</v>
      </c>
      <c r="D57" s="10">
        <v>8100</v>
      </c>
      <c r="E57" s="10" t="s">
        <v>56</v>
      </c>
      <c r="F57" s="10" t="s">
        <v>56</v>
      </c>
      <c r="G57" s="10">
        <v>8100</v>
      </c>
      <c r="H57" s="10" t="s">
        <v>56</v>
      </c>
      <c r="I57" s="10" t="s">
        <v>56</v>
      </c>
      <c r="J57" s="10" t="s">
        <v>56</v>
      </c>
      <c r="K57" s="10" t="s">
        <v>56</v>
      </c>
      <c r="L57" s="10" t="s">
        <v>56</v>
      </c>
      <c r="M57" s="10" t="s">
        <v>56</v>
      </c>
      <c r="N57" s="10" t="s">
        <v>56</v>
      </c>
      <c r="O57" s="10">
        <v>0</v>
      </c>
      <c r="P57" s="10">
        <v>0</v>
      </c>
    </row>
    <row r="58" spans="1:16" ht="50.1" customHeight="1" x14ac:dyDescent="0.15">
      <c r="A58" s="7" t="s">
        <v>170</v>
      </c>
      <c r="B58" s="6" t="s">
        <v>171</v>
      </c>
      <c r="C58" s="6" t="s">
        <v>172</v>
      </c>
      <c r="D58" s="10">
        <v>80000</v>
      </c>
      <c r="E58" s="10">
        <v>30000</v>
      </c>
      <c r="F58" s="10" t="s">
        <v>56</v>
      </c>
      <c r="G58" s="10" t="s">
        <v>56</v>
      </c>
      <c r="H58" s="10" t="s">
        <v>56</v>
      </c>
      <c r="I58" s="10" t="s">
        <v>56</v>
      </c>
      <c r="J58" s="10" t="s">
        <v>56</v>
      </c>
      <c r="K58" s="10" t="s">
        <v>56</v>
      </c>
      <c r="L58" s="10">
        <v>50000</v>
      </c>
      <c r="M58" s="10" t="s">
        <v>56</v>
      </c>
      <c r="N58" s="10" t="s">
        <v>56</v>
      </c>
      <c r="O58" s="10">
        <v>80000</v>
      </c>
      <c r="P58" s="10">
        <v>80000</v>
      </c>
    </row>
    <row r="59" spans="1:16" ht="63" customHeight="1" x14ac:dyDescent="0.15">
      <c r="A59" s="7" t="s">
        <v>156</v>
      </c>
      <c r="B59" s="6" t="s">
        <v>173</v>
      </c>
      <c r="C59" s="6" t="s">
        <v>172</v>
      </c>
      <c r="D59" s="10">
        <v>0</v>
      </c>
      <c r="E59" s="10" t="s">
        <v>56</v>
      </c>
      <c r="F59" s="10" t="s">
        <v>56</v>
      </c>
      <c r="G59" s="10" t="s">
        <v>56</v>
      </c>
      <c r="H59" s="10" t="s">
        <v>56</v>
      </c>
      <c r="I59" s="10" t="s">
        <v>56</v>
      </c>
      <c r="J59" s="10" t="s">
        <v>56</v>
      </c>
      <c r="K59" s="10" t="s">
        <v>56</v>
      </c>
      <c r="L59" s="10" t="s">
        <v>56</v>
      </c>
      <c r="M59" s="10" t="s">
        <v>56</v>
      </c>
      <c r="N59" s="10" t="s">
        <v>56</v>
      </c>
      <c r="O59" s="10">
        <v>0</v>
      </c>
      <c r="P59" s="10">
        <v>0</v>
      </c>
    </row>
    <row r="60" spans="1:16" ht="24.95" customHeight="1" x14ac:dyDescent="0.15">
      <c r="A60" s="7" t="s">
        <v>159</v>
      </c>
      <c r="B60" s="6" t="s">
        <v>174</v>
      </c>
      <c r="C60" s="6" t="s">
        <v>172</v>
      </c>
      <c r="D60" s="10">
        <v>0</v>
      </c>
      <c r="E60" s="10" t="s">
        <v>56</v>
      </c>
      <c r="F60" s="10" t="s">
        <v>56</v>
      </c>
      <c r="G60" s="10" t="s">
        <v>56</v>
      </c>
      <c r="H60" s="10" t="s">
        <v>56</v>
      </c>
      <c r="I60" s="10" t="s">
        <v>56</v>
      </c>
      <c r="J60" s="10" t="s">
        <v>56</v>
      </c>
      <c r="K60" s="10" t="s">
        <v>56</v>
      </c>
      <c r="L60" s="10" t="s">
        <v>56</v>
      </c>
      <c r="M60" s="10" t="s">
        <v>56</v>
      </c>
      <c r="N60" s="10" t="s">
        <v>56</v>
      </c>
      <c r="O60" s="10">
        <v>0</v>
      </c>
      <c r="P60" s="10">
        <v>0</v>
      </c>
    </row>
    <row r="61" spans="1:16" ht="75" customHeight="1" x14ac:dyDescent="0.15">
      <c r="A61" s="7" t="s">
        <v>162</v>
      </c>
      <c r="B61" s="6" t="s">
        <v>175</v>
      </c>
      <c r="C61" s="6" t="s">
        <v>172</v>
      </c>
      <c r="D61" s="10">
        <v>80000</v>
      </c>
      <c r="E61" s="10">
        <v>30000</v>
      </c>
      <c r="F61" s="10" t="s">
        <v>56</v>
      </c>
      <c r="G61" s="10" t="s">
        <v>56</v>
      </c>
      <c r="H61" s="10" t="s">
        <v>56</v>
      </c>
      <c r="I61" s="10" t="s">
        <v>56</v>
      </c>
      <c r="J61" s="10" t="s">
        <v>56</v>
      </c>
      <c r="K61" s="10" t="s">
        <v>56</v>
      </c>
      <c r="L61" s="10">
        <v>50000</v>
      </c>
      <c r="M61" s="10" t="s">
        <v>56</v>
      </c>
      <c r="N61" s="10" t="s">
        <v>56</v>
      </c>
      <c r="O61" s="10">
        <v>80000</v>
      </c>
      <c r="P61" s="10">
        <v>80000</v>
      </c>
    </row>
    <row r="62" spans="1:16" ht="50.1" customHeight="1" x14ac:dyDescent="0.15">
      <c r="A62" s="7" t="s">
        <v>165</v>
      </c>
      <c r="B62" s="6" t="s">
        <v>176</v>
      </c>
      <c r="C62" s="6" t="s">
        <v>172</v>
      </c>
      <c r="D62" s="10">
        <v>0</v>
      </c>
      <c r="E62" s="10" t="s">
        <v>56</v>
      </c>
      <c r="F62" s="10" t="s">
        <v>56</v>
      </c>
      <c r="G62" s="10" t="s">
        <v>56</v>
      </c>
      <c r="H62" s="10" t="s">
        <v>56</v>
      </c>
      <c r="I62" s="10" t="s">
        <v>56</v>
      </c>
      <c r="J62" s="10" t="s">
        <v>56</v>
      </c>
      <c r="K62" s="10" t="s">
        <v>56</v>
      </c>
      <c r="L62" s="10" t="s">
        <v>56</v>
      </c>
      <c r="M62" s="10" t="s">
        <v>56</v>
      </c>
      <c r="N62" s="10" t="s">
        <v>56</v>
      </c>
      <c r="O62" s="10">
        <v>0</v>
      </c>
      <c r="P62" s="10">
        <v>0</v>
      </c>
    </row>
    <row r="63" spans="1:16" ht="75" customHeight="1" x14ac:dyDescent="0.15">
      <c r="A63" s="7" t="s">
        <v>177</v>
      </c>
      <c r="B63" s="6" t="s">
        <v>178</v>
      </c>
      <c r="C63" s="6" t="s">
        <v>179</v>
      </c>
      <c r="D63" s="10">
        <v>37534338.090000004</v>
      </c>
      <c r="E63" s="10">
        <v>30278520</v>
      </c>
      <c r="F63" s="10" t="s">
        <v>56</v>
      </c>
      <c r="G63" s="10">
        <v>4930418.09</v>
      </c>
      <c r="H63" s="10" t="s">
        <v>56</v>
      </c>
      <c r="I63" s="10" t="s">
        <v>56</v>
      </c>
      <c r="J63" s="10" t="s">
        <v>56</v>
      </c>
      <c r="K63" s="10" t="s">
        <v>56</v>
      </c>
      <c r="L63" s="10">
        <v>2325400</v>
      </c>
      <c r="M63" s="10" t="s">
        <v>56</v>
      </c>
      <c r="N63" s="10" t="s">
        <v>56</v>
      </c>
      <c r="O63" s="10">
        <v>32377702.079999998</v>
      </c>
      <c r="P63" s="10">
        <v>32377702.079999998</v>
      </c>
    </row>
    <row r="64" spans="1:16" ht="38.1" customHeight="1" x14ac:dyDescent="0.15">
      <c r="A64" s="7" t="s">
        <v>180</v>
      </c>
      <c r="B64" s="6" t="s">
        <v>181</v>
      </c>
      <c r="C64" s="6" t="s">
        <v>179</v>
      </c>
      <c r="D64" s="10">
        <v>37534338.090000004</v>
      </c>
      <c r="E64" s="10">
        <v>30278520</v>
      </c>
      <c r="F64" s="10" t="s">
        <v>56</v>
      </c>
      <c r="G64" s="10">
        <v>4930418.09</v>
      </c>
      <c r="H64" s="10" t="s">
        <v>56</v>
      </c>
      <c r="I64" s="10" t="s">
        <v>56</v>
      </c>
      <c r="J64" s="10" t="s">
        <v>56</v>
      </c>
      <c r="K64" s="10" t="s">
        <v>56</v>
      </c>
      <c r="L64" s="10">
        <v>2325400</v>
      </c>
      <c r="M64" s="10" t="s">
        <v>56</v>
      </c>
      <c r="N64" s="10" t="s">
        <v>56</v>
      </c>
      <c r="O64" s="10">
        <v>32377702.079999998</v>
      </c>
      <c r="P64" s="10">
        <v>32377702.079999998</v>
      </c>
    </row>
    <row r="65" spans="1:16" ht="24.95" customHeight="1" x14ac:dyDescent="0.15">
      <c r="A65" s="7" t="s">
        <v>183</v>
      </c>
      <c r="B65" s="6" t="s">
        <v>184</v>
      </c>
      <c r="C65" s="6" t="s">
        <v>179</v>
      </c>
      <c r="D65" s="10">
        <v>0</v>
      </c>
      <c r="E65" s="10" t="s">
        <v>56</v>
      </c>
      <c r="F65" s="10" t="s">
        <v>56</v>
      </c>
      <c r="G65" s="10" t="s">
        <v>56</v>
      </c>
      <c r="H65" s="10" t="s">
        <v>56</v>
      </c>
      <c r="I65" s="10" t="s">
        <v>56</v>
      </c>
      <c r="J65" s="10" t="s">
        <v>56</v>
      </c>
      <c r="K65" s="10" t="s">
        <v>56</v>
      </c>
      <c r="L65" s="10" t="s">
        <v>56</v>
      </c>
      <c r="M65" s="10" t="s">
        <v>56</v>
      </c>
      <c r="N65" s="10" t="s">
        <v>56</v>
      </c>
      <c r="O65" s="10">
        <v>0</v>
      </c>
      <c r="P65" s="10">
        <v>0</v>
      </c>
    </row>
    <row r="66" spans="1:16" ht="24.95" customHeight="1" x14ac:dyDescent="0.15">
      <c r="A66" s="7" t="s">
        <v>185</v>
      </c>
      <c r="B66" s="6" t="s">
        <v>186</v>
      </c>
      <c r="C66" s="6" t="s">
        <v>187</v>
      </c>
      <c r="D66" s="10">
        <v>4114460</v>
      </c>
      <c r="E66" s="10">
        <v>206600</v>
      </c>
      <c r="F66" s="10" t="s">
        <v>56</v>
      </c>
      <c r="G66" s="10" t="s">
        <v>56</v>
      </c>
      <c r="H66" s="10" t="s">
        <v>56</v>
      </c>
      <c r="I66" s="10" t="s">
        <v>56</v>
      </c>
      <c r="J66" s="10" t="s">
        <v>56</v>
      </c>
      <c r="K66" s="10" t="s">
        <v>56</v>
      </c>
      <c r="L66" s="10">
        <v>3907860</v>
      </c>
      <c r="M66" s="10" t="s">
        <v>56</v>
      </c>
      <c r="N66" s="10" t="s">
        <v>56</v>
      </c>
      <c r="O66" s="10">
        <v>2147140</v>
      </c>
      <c r="P66" s="10">
        <v>2147140</v>
      </c>
    </row>
    <row r="67" spans="1:16" ht="63" customHeight="1" x14ac:dyDescent="0.15">
      <c r="A67" s="7" t="s">
        <v>188</v>
      </c>
      <c r="B67" s="6" t="s">
        <v>189</v>
      </c>
      <c r="C67" s="6" t="s">
        <v>190</v>
      </c>
      <c r="D67" s="10">
        <v>208600</v>
      </c>
      <c r="E67" s="10">
        <v>206600</v>
      </c>
      <c r="F67" s="10" t="s">
        <v>56</v>
      </c>
      <c r="G67" s="10" t="s">
        <v>56</v>
      </c>
      <c r="H67" s="10" t="s">
        <v>56</v>
      </c>
      <c r="I67" s="10" t="s">
        <v>56</v>
      </c>
      <c r="J67" s="10" t="s">
        <v>56</v>
      </c>
      <c r="K67" s="10" t="s">
        <v>56</v>
      </c>
      <c r="L67" s="10">
        <v>2000</v>
      </c>
      <c r="M67" s="10" t="s">
        <v>56</v>
      </c>
      <c r="N67" s="10" t="s">
        <v>56</v>
      </c>
      <c r="O67" s="10">
        <v>362000</v>
      </c>
      <c r="P67" s="10">
        <v>362000</v>
      </c>
    </row>
    <row r="68" spans="1:16" ht="63" customHeight="1" x14ac:dyDescent="0.15">
      <c r="A68" s="7" t="s">
        <v>192</v>
      </c>
      <c r="B68" s="6" t="s">
        <v>193</v>
      </c>
      <c r="C68" s="6" t="s">
        <v>194</v>
      </c>
      <c r="D68" s="10">
        <v>208600</v>
      </c>
      <c r="E68" s="10">
        <v>206600</v>
      </c>
      <c r="F68" s="10" t="s">
        <v>56</v>
      </c>
      <c r="G68" s="10" t="s">
        <v>56</v>
      </c>
      <c r="H68" s="10" t="s">
        <v>56</v>
      </c>
      <c r="I68" s="10" t="s">
        <v>56</v>
      </c>
      <c r="J68" s="10" t="s">
        <v>56</v>
      </c>
      <c r="K68" s="10" t="s">
        <v>56</v>
      </c>
      <c r="L68" s="10">
        <v>2000</v>
      </c>
      <c r="M68" s="10" t="s">
        <v>56</v>
      </c>
      <c r="N68" s="10" t="s">
        <v>56</v>
      </c>
      <c r="O68" s="10">
        <v>362000</v>
      </c>
      <c r="P68" s="10">
        <v>362000</v>
      </c>
    </row>
    <row r="69" spans="1:16" ht="50.1" customHeight="1" x14ac:dyDescent="0.15">
      <c r="A69" s="7" t="s">
        <v>195</v>
      </c>
      <c r="B69" s="6" t="s">
        <v>196</v>
      </c>
      <c r="C69" s="6" t="s">
        <v>197</v>
      </c>
      <c r="D69" s="10">
        <v>3905860</v>
      </c>
      <c r="E69" s="10" t="s">
        <v>56</v>
      </c>
      <c r="F69" s="10" t="s">
        <v>56</v>
      </c>
      <c r="G69" s="10" t="s">
        <v>56</v>
      </c>
      <c r="H69" s="10" t="s">
        <v>56</v>
      </c>
      <c r="I69" s="10" t="s">
        <v>56</v>
      </c>
      <c r="J69" s="10" t="s">
        <v>56</v>
      </c>
      <c r="K69" s="10" t="s">
        <v>56</v>
      </c>
      <c r="L69" s="10">
        <v>3905860</v>
      </c>
      <c r="M69" s="10" t="s">
        <v>56</v>
      </c>
      <c r="N69" s="10" t="s">
        <v>56</v>
      </c>
      <c r="O69" s="10">
        <v>1785140</v>
      </c>
      <c r="P69" s="10">
        <v>1785140</v>
      </c>
    </row>
    <row r="70" spans="1:16" ht="24.95" customHeight="1" x14ac:dyDescent="0.15">
      <c r="A70" s="7" t="s">
        <v>198</v>
      </c>
      <c r="B70" s="6" t="s">
        <v>199</v>
      </c>
      <c r="C70" s="6" t="s">
        <v>197</v>
      </c>
      <c r="D70" s="10">
        <v>0</v>
      </c>
      <c r="E70" s="10" t="s">
        <v>56</v>
      </c>
      <c r="F70" s="10" t="s">
        <v>56</v>
      </c>
      <c r="G70" s="10" t="s">
        <v>56</v>
      </c>
      <c r="H70" s="10" t="s">
        <v>56</v>
      </c>
      <c r="I70" s="10" t="s">
        <v>56</v>
      </c>
      <c r="J70" s="10" t="s">
        <v>56</v>
      </c>
      <c r="K70" s="10" t="s">
        <v>56</v>
      </c>
      <c r="L70" s="10" t="s">
        <v>56</v>
      </c>
      <c r="M70" s="10" t="s">
        <v>56</v>
      </c>
      <c r="N70" s="10" t="s">
        <v>56</v>
      </c>
      <c r="O70" s="10">
        <v>0</v>
      </c>
      <c r="P70" s="10">
        <v>0</v>
      </c>
    </row>
    <row r="71" spans="1:16" ht="63" customHeight="1" x14ac:dyDescent="0.15">
      <c r="A71" s="7" t="s">
        <v>201</v>
      </c>
      <c r="B71" s="6" t="s">
        <v>202</v>
      </c>
      <c r="C71" s="6" t="s">
        <v>197</v>
      </c>
      <c r="D71" s="10">
        <v>3905860</v>
      </c>
      <c r="E71" s="10" t="s">
        <v>56</v>
      </c>
      <c r="F71" s="10" t="s">
        <v>56</v>
      </c>
      <c r="G71" s="10" t="s">
        <v>56</v>
      </c>
      <c r="H71" s="10" t="s">
        <v>56</v>
      </c>
      <c r="I71" s="10" t="s">
        <v>56</v>
      </c>
      <c r="J71" s="10" t="s">
        <v>56</v>
      </c>
      <c r="K71" s="10" t="s">
        <v>56</v>
      </c>
      <c r="L71" s="10">
        <v>3905860</v>
      </c>
      <c r="M71" s="10" t="s">
        <v>56</v>
      </c>
      <c r="N71" s="10" t="s">
        <v>56</v>
      </c>
      <c r="O71" s="10">
        <v>1785140</v>
      </c>
      <c r="P71" s="10">
        <v>1785140</v>
      </c>
    </row>
    <row r="72" spans="1:16" ht="99.95" customHeight="1" x14ac:dyDescent="0.15">
      <c r="A72" s="7" t="s">
        <v>204</v>
      </c>
      <c r="B72" s="6" t="s">
        <v>205</v>
      </c>
      <c r="C72" s="6" t="s">
        <v>206</v>
      </c>
      <c r="D72" s="10">
        <v>0</v>
      </c>
      <c r="E72" s="10" t="s">
        <v>56</v>
      </c>
      <c r="F72" s="10" t="s">
        <v>56</v>
      </c>
      <c r="G72" s="10" t="s">
        <v>56</v>
      </c>
      <c r="H72" s="10" t="s">
        <v>56</v>
      </c>
      <c r="I72" s="10" t="s">
        <v>56</v>
      </c>
      <c r="J72" s="10" t="s">
        <v>56</v>
      </c>
      <c r="K72" s="10" t="s">
        <v>56</v>
      </c>
      <c r="L72" s="10" t="s">
        <v>56</v>
      </c>
      <c r="M72" s="10" t="s">
        <v>56</v>
      </c>
      <c r="N72" s="10" t="s">
        <v>56</v>
      </c>
      <c r="O72" s="10">
        <v>0</v>
      </c>
      <c r="P72" s="10">
        <v>0</v>
      </c>
    </row>
    <row r="73" spans="1:16" ht="24.95" customHeight="1" x14ac:dyDescent="0.15">
      <c r="A73" s="7" t="s">
        <v>207</v>
      </c>
      <c r="B73" s="6" t="s">
        <v>208</v>
      </c>
      <c r="C73" s="6" t="s">
        <v>209</v>
      </c>
      <c r="D73" s="10">
        <v>0</v>
      </c>
      <c r="E73" s="10" t="s">
        <v>56</v>
      </c>
      <c r="F73" s="10" t="s">
        <v>56</v>
      </c>
      <c r="G73" s="10" t="s">
        <v>56</v>
      </c>
      <c r="H73" s="10" t="s">
        <v>56</v>
      </c>
      <c r="I73" s="10" t="s">
        <v>56</v>
      </c>
      <c r="J73" s="10" t="s">
        <v>56</v>
      </c>
      <c r="K73" s="10" t="s">
        <v>56</v>
      </c>
      <c r="L73" s="10" t="s">
        <v>56</v>
      </c>
      <c r="M73" s="10" t="s">
        <v>56</v>
      </c>
      <c r="N73" s="10" t="s">
        <v>56</v>
      </c>
      <c r="O73" s="10">
        <v>0</v>
      </c>
      <c r="P73" s="10">
        <v>0</v>
      </c>
    </row>
    <row r="74" spans="1:16" ht="24.95" customHeight="1" x14ac:dyDescent="0.15">
      <c r="A74" s="7" t="s">
        <v>210</v>
      </c>
      <c r="B74" s="6" t="s">
        <v>211</v>
      </c>
      <c r="C74" s="6" t="s">
        <v>212</v>
      </c>
      <c r="D74" s="10">
        <v>3657118.05</v>
      </c>
      <c r="E74" s="10">
        <v>2969164.37</v>
      </c>
      <c r="F74" s="10" t="s">
        <v>56</v>
      </c>
      <c r="G74" s="10">
        <v>140411.97</v>
      </c>
      <c r="H74" s="10" t="s">
        <v>56</v>
      </c>
      <c r="I74" s="10" t="s">
        <v>56</v>
      </c>
      <c r="J74" s="10" t="s">
        <v>56</v>
      </c>
      <c r="K74" s="10" t="s">
        <v>56</v>
      </c>
      <c r="L74" s="10">
        <v>547541.71</v>
      </c>
      <c r="M74" s="10" t="s">
        <v>56</v>
      </c>
      <c r="N74" s="10" t="s">
        <v>56</v>
      </c>
      <c r="O74" s="10">
        <v>2772250</v>
      </c>
      <c r="P74" s="10">
        <v>2772250</v>
      </c>
    </row>
    <row r="75" spans="1:16" ht="38.1" customHeight="1" x14ac:dyDescent="0.15">
      <c r="A75" s="7" t="s">
        <v>213</v>
      </c>
      <c r="B75" s="6" t="s">
        <v>214</v>
      </c>
      <c r="C75" s="6" t="s">
        <v>215</v>
      </c>
      <c r="D75" s="10">
        <v>3064402.34</v>
      </c>
      <c r="E75" s="10">
        <v>2823990.37</v>
      </c>
      <c r="F75" s="10" t="s">
        <v>56</v>
      </c>
      <c r="G75" s="10">
        <v>140411.97</v>
      </c>
      <c r="H75" s="10" t="s">
        <v>56</v>
      </c>
      <c r="I75" s="10" t="s">
        <v>56</v>
      </c>
      <c r="J75" s="10" t="s">
        <v>56</v>
      </c>
      <c r="K75" s="10" t="s">
        <v>56</v>
      </c>
      <c r="L75" s="10">
        <v>100000</v>
      </c>
      <c r="M75" s="10" t="s">
        <v>56</v>
      </c>
      <c r="N75" s="10" t="s">
        <v>56</v>
      </c>
      <c r="O75" s="10">
        <v>2617076</v>
      </c>
      <c r="P75" s="10">
        <v>2617076</v>
      </c>
    </row>
    <row r="76" spans="1:16" ht="75" customHeight="1" x14ac:dyDescent="0.15">
      <c r="A76" s="7" t="s">
        <v>217</v>
      </c>
      <c r="B76" s="6" t="s">
        <v>218</v>
      </c>
      <c r="C76" s="6" t="s">
        <v>219</v>
      </c>
      <c r="D76" s="10">
        <v>145174</v>
      </c>
      <c r="E76" s="10">
        <v>145174</v>
      </c>
      <c r="F76" s="10" t="s">
        <v>56</v>
      </c>
      <c r="G76" s="10" t="s">
        <v>56</v>
      </c>
      <c r="H76" s="10" t="s">
        <v>56</v>
      </c>
      <c r="I76" s="10" t="s">
        <v>56</v>
      </c>
      <c r="J76" s="10" t="s">
        <v>56</v>
      </c>
      <c r="K76" s="10" t="s">
        <v>56</v>
      </c>
      <c r="L76" s="10" t="s">
        <v>56</v>
      </c>
      <c r="M76" s="10" t="s">
        <v>56</v>
      </c>
      <c r="N76" s="10" t="s">
        <v>56</v>
      </c>
      <c r="O76" s="10">
        <v>145174</v>
      </c>
      <c r="P76" s="10">
        <v>145174</v>
      </c>
    </row>
    <row r="77" spans="1:16" ht="50.1" customHeight="1" x14ac:dyDescent="0.15">
      <c r="A77" s="7" t="s">
        <v>220</v>
      </c>
      <c r="B77" s="6" t="s">
        <v>221</v>
      </c>
      <c r="C77" s="6" t="s">
        <v>222</v>
      </c>
      <c r="D77" s="10">
        <v>447541.71</v>
      </c>
      <c r="E77" s="10" t="s">
        <v>56</v>
      </c>
      <c r="F77" s="10" t="s">
        <v>56</v>
      </c>
      <c r="G77" s="10" t="s">
        <v>56</v>
      </c>
      <c r="H77" s="10" t="s">
        <v>56</v>
      </c>
      <c r="I77" s="10" t="s">
        <v>56</v>
      </c>
      <c r="J77" s="10" t="s">
        <v>56</v>
      </c>
      <c r="K77" s="10" t="s">
        <v>56</v>
      </c>
      <c r="L77" s="10">
        <v>447541.71</v>
      </c>
      <c r="M77" s="10" t="s">
        <v>56</v>
      </c>
      <c r="N77" s="10" t="s">
        <v>56</v>
      </c>
      <c r="O77" s="10">
        <v>10000</v>
      </c>
      <c r="P77" s="10">
        <v>10000</v>
      </c>
    </row>
    <row r="78" spans="1:16" ht="24.95" customHeight="1" x14ac:dyDescent="0.15">
      <c r="A78" s="7" t="s">
        <v>223</v>
      </c>
      <c r="B78" s="6" t="s">
        <v>224</v>
      </c>
      <c r="C78" s="6" t="s">
        <v>222</v>
      </c>
      <c r="D78" s="10">
        <v>447541.71</v>
      </c>
      <c r="E78" s="10" t="s">
        <v>56</v>
      </c>
      <c r="F78" s="10" t="s">
        <v>56</v>
      </c>
      <c r="G78" s="10" t="s">
        <v>56</v>
      </c>
      <c r="H78" s="10" t="s">
        <v>56</v>
      </c>
      <c r="I78" s="10" t="s">
        <v>56</v>
      </c>
      <c r="J78" s="10" t="s">
        <v>56</v>
      </c>
      <c r="K78" s="10" t="s">
        <v>56</v>
      </c>
      <c r="L78" s="10">
        <v>447541.71</v>
      </c>
      <c r="M78" s="10" t="s">
        <v>56</v>
      </c>
      <c r="N78" s="10" t="s">
        <v>56</v>
      </c>
      <c r="O78" s="10">
        <v>10000</v>
      </c>
      <c r="P78" s="10">
        <v>10000</v>
      </c>
    </row>
    <row r="79" spans="1:16" ht="24.95" customHeight="1" x14ac:dyDescent="0.15">
      <c r="A79" s="7" t="s">
        <v>226</v>
      </c>
      <c r="B79" s="6" t="s">
        <v>227</v>
      </c>
      <c r="C79" s="6" t="s">
        <v>222</v>
      </c>
      <c r="D79" s="10">
        <v>0</v>
      </c>
      <c r="E79" s="10" t="s">
        <v>56</v>
      </c>
      <c r="F79" s="10" t="s">
        <v>56</v>
      </c>
      <c r="G79" s="10" t="s">
        <v>56</v>
      </c>
      <c r="H79" s="10" t="s">
        <v>56</v>
      </c>
      <c r="I79" s="10" t="s">
        <v>56</v>
      </c>
      <c r="J79" s="10" t="s">
        <v>56</v>
      </c>
      <c r="K79" s="10" t="s">
        <v>56</v>
      </c>
      <c r="L79" s="10" t="s">
        <v>56</v>
      </c>
      <c r="M79" s="10" t="s">
        <v>56</v>
      </c>
      <c r="N79" s="10" t="s">
        <v>56</v>
      </c>
      <c r="O79" s="10">
        <v>0</v>
      </c>
      <c r="P79" s="10">
        <v>0</v>
      </c>
    </row>
    <row r="80" spans="1:16" ht="24.95" customHeight="1" x14ac:dyDescent="0.15">
      <c r="A80" s="7" t="s">
        <v>228</v>
      </c>
      <c r="B80" s="6" t="s">
        <v>229</v>
      </c>
      <c r="C80" s="6" t="s">
        <v>222</v>
      </c>
      <c r="D80" s="10">
        <v>0</v>
      </c>
      <c r="E80" s="10" t="s">
        <v>56</v>
      </c>
      <c r="F80" s="10" t="s">
        <v>56</v>
      </c>
      <c r="G80" s="10" t="s">
        <v>56</v>
      </c>
      <c r="H80" s="10" t="s">
        <v>56</v>
      </c>
      <c r="I80" s="10" t="s">
        <v>56</v>
      </c>
      <c r="J80" s="10" t="s">
        <v>56</v>
      </c>
      <c r="K80" s="10" t="s">
        <v>56</v>
      </c>
      <c r="L80" s="10" t="s">
        <v>56</v>
      </c>
      <c r="M80" s="10" t="s">
        <v>56</v>
      </c>
      <c r="N80" s="10" t="s">
        <v>56</v>
      </c>
      <c r="O80" s="10">
        <v>0</v>
      </c>
      <c r="P80" s="10">
        <v>0</v>
      </c>
    </row>
    <row r="81" spans="1:16" ht="24.95" customHeight="1" x14ac:dyDescent="0.15">
      <c r="A81" s="7" t="s">
        <v>231</v>
      </c>
      <c r="B81" s="6" t="s">
        <v>232</v>
      </c>
      <c r="C81" s="6" t="s">
        <v>55</v>
      </c>
      <c r="D81" s="10">
        <v>0</v>
      </c>
      <c r="E81" s="10" t="s">
        <v>56</v>
      </c>
      <c r="F81" s="10" t="s">
        <v>56</v>
      </c>
      <c r="G81" s="10" t="s">
        <v>56</v>
      </c>
      <c r="H81" s="10" t="s">
        <v>56</v>
      </c>
      <c r="I81" s="10" t="s">
        <v>56</v>
      </c>
      <c r="J81" s="10" t="s">
        <v>56</v>
      </c>
      <c r="K81" s="10" t="s">
        <v>56</v>
      </c>
      <c r="L81" s="10" t="s">
        <v>56</v>
      </c>
      <c r="M81" s="10" t="s">
        <v>56</v>
      </c>
      <c r="N81" s="10" t="s">
        <v>56</v>
      </c>
      <c r="O81" s="10">
        <v>0</v>
      </c>
      <c r="P81" s="10">
        <v>0</v>
      </c>
    </row>
    <row r="82" spans="1:16" ht="38.1" customHeight="1" x14ac:dyDescent="0.15">
      <c r="A82" s="7" t="s">
        <v>233</v>
      </c>
      <c r="B82" s="6" t="s">
        <v>234</v>
      </c>
      <c r="C82" s="6" t="s">
        <v>235</v>
      </c>
      <c r="D82" s="10">
        <v>0</v>
      </c>
      <c r="E82" s="10" t="s">
        <v>56</v>
      </c>
      <c r="F82" s="10" t="s">
        <v>56</v>
      </c>
      <c r="G82" s="10" t="s">
        <v>56</v>
      </c>
      <c r="H82" s="10" t="s">
        <v>56</v>
      </c>
      <c r="I82" s="10" t="s">
        <v>56</v>
      </c>
      <c r="J82" s="10" t="s">
        <v>56</v>
      </c>
      <c r="K82" s="10" t="s">
        <v>56</v>
      </c>
      <c r="L82" s="10" t="s">
        <v>56</v>
      </c>
      <c r="M82" s="10" t="s">
        <v>56</v>
      </c>
      <c r="N82" s="10" t="s">
        <v>56</v>
      </c>
      <c r="O82" s="10">
        <v>0</v>
      </c>
      <c r="P82" s="10">
        <v>0</v>
      </c>
    </row>
    <row r="83" spans="1:16" ht="24.95" customHeight="1" x14ac:dyDescent="0.15">
      <c r="A83" s="7" t="s">
        <v>237</v>
      </c>
      <c r="B83" s="6" t="s">
        <v>238</v>
      </c>
      <c r="C83" s="6" t="s">
        <v>239</v>
      </c>
      <c r="D83" s="10">
        <v>0</v>
      </c>
      <c r="E83" s="10" t="s">
        <v>56</v>
      </c>
      <c r="F83" s="10" t="s">
        <v>56</v>
      </c>
      <c r="G83" s="10" t="s">
        <v>56</v>
      </c>
      <c r="H83" s="10" t="s">
        <v>56</v>
      </c>
      <c r="I83" s="10" t="s">
        <v>56</v>
      </c>
      <c r="J83" s="10" t="s">
        <v>56</v>
      </c>
      <c r="K83" s="10" t="s">
        <v>56</v>
      </c>
      <c r="L83" s="10" t="s">
        <v>56</v>
      </c>
      <c r="M83" s="10" t="s">
        <v>56</v>
      </c>
      <c r="N83" s="10" t="s">
        <v>56</v>
      </c>
      <c r="O83" s="10">
        <v>0</v>
      </c>
      <c r="P83" s="10">
        <v>0</v>
      </c>
    </row>
    <row r="84" spans="1:16" ht="50.1" customHeight="1" x14ac:dyDescent="0.15">
      <c r="A84" s="7" t="s">
        <v>240</v>
      </c>
      <c r="B84" s="6" t="s">
        <v>241</v>
      </c>
      <c r="C84" s="6" t="s">
        <v>242</v>
      </c>
      <c r="D84" s="10">
        <v>0</v>
      </c>
      <c r="E84" s="10" t="s">
        <v>56</v>
      </c>
      <c r="F84" s="10" t="s">
        <v>56</v>
      </c>
      <c r="G84" s="10" t="s">
        <v>56</v>
      </c>
      <c r="H84" s="10" t="s">
        <v>56</v>
      </c>
      <c r="I84" s="10" t="s">
        <v>56</v>
      </c>
      <c r="J84" s="10" t="s">
        <v>56</v>
      </c>
      <c r="K84" s="10" t="s">
        <v>56</v>
      </c>
      <c r="L84" s="10" t="s">
        <v>56</v>
      </c>
      <c r="M84" s="10" t="s">
        <v>56</v>
      </c>
      <c r="N84" s="10" t="s">
        <v>56</v>
      </c>
      <c r="O84" s="10">
        <v>0</v>
      </c>
      <c r="P84" s="10">
        <v>0</v>
      </c>
    </row>
    <row r="85" spans="1:16" ht="50.1" customHeight="1" x14ac:dyDescent="0.15">
      <c r="A85" s="7" t="s">
        <v>244</v>
      </c>
      <c r="B85" s="6" t="s">
        <v>245</v>
      </c>
      <c r="C85" s="6" t="s">
        <v>246</v>
      </c>
      <c r="D85" s="10">
        <v>0</v>
      </c>
      <c r="E85" s="10" t="s">
        <v>56</v>
      </c>
      <c r="F85" s="10" t="s">
        <v>56</v>
      </c>
      <c r="G85" s="10" t="s">
        <v>56</v>
      </c>
      <c r="H85" s="10" t="s">
        <v>56</v>
      </c>
      <c r="I85" s="10" t="s">
        <v>56</v>
      </c>
      <c r="J85" s="10" t="s">
        <v>56</v>
      </c>
      <c r="K85" s="10" t="s">
        <v>56</v>
      </c>
      <c r="L85" s="10" t="s">
        <v>56</v>
      </c>
      <c r="M85" s="10" t="s">
        <v>56</v>
      </c>
      <c r="N85" s="10" t="s">
        <v>56</v>
      </c>
      <c r="O85" s="10">
        <v>0</v>
      </c>
      <c r="P85" s="10">
        <v>0</v>
      </c>
    </row>
    <row r="86" spans="1:16" ht="24.95" customHeight="1" x14ac:dyDescent="0.15">
      <c r="A86" s="7" t="s">
        <v>247</v>
      </c>
      <c r="B86" s="6" t="s">
        <v>248</v>
      </c>
      <c r="C86" s="6" t="s">
        <v>249</v>
      </c>
      <c r="D86" s="10">
        <v>0</v>
      </c>
      <c r="E86" s="10" t="s">
        <v>56</v>
      </c>
      <c r="F86" s="10" t="s">
        <v>56</v>
      </c>
      <c r="G86" s="10" t="s">
        <v>56</v>
      </c>
      <c r="H86" s="10" t="s">
        <v>56</v>
      </c>
      <c r="I86" s="10" t="s">
        <v>56</v>
      </c>
      <c r="J86" s="10" t="s">
        <v>56</v>
      </c>
      <c r="K86" s="10" t="s">
        <v>56</v>
      </c>
      <c r="L86" s="10" t="s">
        <v>56</v>
      </c>
      <c r="M86" s="10" t="s">
        <v>56</v>
      </c>
      <c r="N86" s="10" t="s">
        <v>56</v>
      </c>
      <c r="O86" s="10">
        <v>0</v>
      </c>
      <c r="P86" s="10">
        <v>0</v>
      </c>
    </row>
    <row r="87" spans="1:16" ht="63" customHeight="1" x14ac:dyDescent="0.15">
      <c r="A87" s="7" t="s">
        <v>251</v>
      </c>
      <c r="B87" s="6" t="s">
        <v>252</v>
      </c>
      <c r="C87" s="6" t="s">
        <v>249</v>
      </c>
      <c r="D87" s="10">
        <v>0</v>
      </c>
      <c r="E87" s="10" t="s">
        <v>56</v>
      </c>
      <c r="F87" s="10" t="s">
        <v>56</v>
      </c>
      <c r="G87" s="10" t="s">
        <v>56</v>
      </c>
      <c r="H87" s="10" t="s">
        <v>56</v>
      </c>
      <c r="I87" s="10" t="s">
        <v>56</v>
      </c>
      <c r="J87" s="10" t="s">
        <v>56</v>
      </c>
      <c r="K87" s="10" t="s">
        <v>56</v>
      </c>
      <c r="L87" s="10" t="s">
        <v>56</v>
      </c>
      <c r="M87" s="10" t="s">
        <v>56</v>
      </c>
      <c r="N87" s="10" t="s">
        <v>56</v>
      </c>
      <c r="O87" s="10">
        <v>0</v>
      </c>
      <c r="P87" s="10">
        <v>0</v>
      </c>
    </row>
    <row r="88" spans="1:16" ht="50.1" customHeight="1" x14ac:dyDescent="0.15">
      <c r="A88" s="7" t="s">
        <v>253</v>
      </c>
      <c r="B88" s="6" t="s">
        <v>254</v>
      </c>
      <c r="C88" s="6" t="s">
        <v>249</v>
      </c>
      <c r="D88" s="10">
        <v>0</v>
      </c>
      <c r="E88" s="10" t="s">
        <v>56</v>
      </c>
      <c r="F88" s="10" t="s">
        <v>56</v>
      </c>
      <c r="G88" s="10" t="s">
        <v>56</v>
      </c>
      <c r="H88" s="10" t="s">
        <v>56</v>
      </c>
      <c r="I88" s="10" t="s">
        <v>56</v>
      </c>
      <c r="J88" s="10" t="s">
        <v>56</v>
      </c>
      <c r="K88" s="10" t="s">
        <v>56</v>
      </c>
      <c r="L88" s="10" t="s">
        <v>56</v>
      </c>
      <c r="M88" s="10" t="s">
        <v>56</v>
      </c>
      <c r="N88" s="10" t="s">
        <v>56</v>
      </c>
      <c r="O88" s="10">
        <v>0</v>
      </c>
      <c r="P88" s="10">
        <v>0</v>
      </c>
    </row>
    <row r="89" spans="1:16" ht="75" customHeight="1" x14ac:dyDescent="0.15">
      <c r="A89" s="7" t="s">
        <v>255</v>
      </c>
      <c r="B89" s="6" t="s">
        <v>256</v>
      </c>
      <c r="C89" s="6" t="s">
        <v>257</v>
      </c>
      <c r="D89" s="10">
        <v>0</v>
      </c>
      <c r="E89" s="10" t="s">
        <v>56</v>
      </c>
      <c r="F89" s="10" t="s">
        <v>56</v>
      </c>
      <c r="G89" s="10" t="s">
        <v>56</v>
      </c>
      <c r="H89" s="10" t="s">
        <v>56</v>
      </c>
      <c r="I89" s="10" t="s">
        <v>56</v>
      </c>
      <c r="J89" s="10" t="s">
        <v>56</v>
      </c>
      <c r="K89" s="10" t="s">
        <v>56</v>
      </c>
      <c r="L89" s="10" t="s">
        <v>56</v>
      </c>
      <c r="M89" s="10" t="s">
        <v>56</v>
      </c>
      <c r="N89" s="10" t="s">
        <v>56</v>
      </c>
      <c r="O89" s="10">
        <v>0</v>
      </c>
      <c r="P89" s="10">
        <v>0</v>
      </c>
    </row>
    <row r="90" spans="1:16" ht="63" customHeight="1" x14ac:dyDescent="0.15">
      <c r="A90" s="7" t="s">
        <v>251</v>
      </c>
      <c r="B90" s="6" t="s">
        <v>258</v>
      </c>
      <c r="C90" s="6" t="s">
        <v>257</v>
      </c>
      <c r="D90" s="10">
        <v>0</v>
      </c>
      <c r="E90" s="10" t="s">
        <v>56</v>
      </c>
      <c r="F90" s="10" t="s">
        <v>56</v>
      </c>
      <c r="G90" s="10" t="s">
        <v>56</v>
      </c>
      <c r="H90" s="10" t="s">
        <v>56</v>
      </c>
      <c r="I90" s="10" t="s">
        <v>56</v>
      </c>
      <c r="J90" s="10" t="s">
        <v>56</v>
      </c>
      <c r="K90" s="10" t="s">
        <v>56</v>
      </c>
      <c r="L90" s="10" t="s">
        <v>56</v>
      </c>
      <c r="M90" s="10" t="s">
        <v>56</v>
      </c>
      <c r="N90" s="10" t="s">
        <v>56</v>
      </c>
      <c r="O90" s="10">
        <v>0</v>
      </c>
      <c r="P90" s="10">
        <v>0</v>
      </c>
    </row>
    <row r="91" spans="1:16" ht="50.1" customHeight="1" x14ac:dyDescent="0.15">
      <c r="A91" s="7" t="s">
        <v>253</v>
      </c>
      <c r="B91" s="6" t="s">
        <v>259</v>
      </c>
      <c r="C91" s="6" t="s">
        <v>257</v>
      </c>
      <c r="D91" s="10">
        <v>0</v>
      </c>
      <c r="E91" s="10" t="s">
        <v>56</v>
      </c>
      <c r="F91" s="10" t="s">
        <v>56</v>
      </c>
      <c r="G91" s="10" t="s">
        <v>56</v>
      </c>
      <c r="H91" s="10" t="s">
        <v>56</v>
      </c>
      <c r="I91" s="10" t="s">
        <v>56</v>
      </c>
      <c r="J91" s="10" t="s">
        <v>56</v>
      </c>
      <c r="K91" s="10" t="s">
        <v>56</v>
      </c>
      <c r="L91" s="10" t="s">
        <v>56</v>
      </c>
      <c r="M91" s="10" t="s">
        <v>56</v>
      </c>
      <c r="N91" s="10" t="s">
        <v>56</v>
      </c>
      <c r="O91" s="10">
        <v>0</v>
      </c>
      <c r="P91" s="10">
        <v>0</v>
      </c>
    </row>
    <row r="92" spans="1:16" ht="50.1" customHeight="1" x14ac:dyDescent="0.15">
      <c r="A92" s="7" t="s">
        <v>260</v>
      </c>
      <c r="B92" s="6" t="s">
        <v>261</v>
      </c>
      <c r="C92" s="6" t="s">
        <v>55</v>
      </c>
      <c r="D92" s="10">
        <v>0</v>
      </c>
      <c r="E92" s="10" t="s">
        <v>56</v>
      </c>
      <c r="F92" s="10" t="s">
        <v>56</v>
      </c>
      <c r="G92" s="10" t="s">
        <v>56</v>
      </c>
      <c r="H92" s="10" t="s">
        <v>56</v>
      </c>
      <c r="I92" s="10" t="s">
        <v>56</v>
      </c>
      <c r="J92" s="10" t="s">
        <v>56</v>
      </c>
      <c r="K92" s="10" t="s">
        <v>56</v>
      </c>
      <c r="L92" s="10" t="s">
        <v>56</v>
      </c>
      <c r="M92" s="10" t="s">
        <v>56</v>
      </c>
      <c r="N92" s="10" t="s">
        <v>56</v>
      </c>
      <c r="O92" s="10">
        <v>0</v>
      </c>
      <c r="P92" s="10">
        <v>0</v>
      </c>
    </row>
    <row r="93" spans="1:16" ht="75" customHeight="1" x14ac:dyDescent="0.15">
      <c r="A93" s="7" t="s">
        <v>262</v>
      </c>
      <c r="B93" s="6" t="s">
        <v>263</v>
      </c>
      <c r="C93" s="6" t="s">
        <v>264</v>
      </c>
      <c r="D93" s="10">
        <v>0</v>
      </c>
      <c r="E93" s="10" t="s">
        <v>56</v>
      </c>
      <c r="F93" s="10" t="s">
        <v>56</v>
      </c>
      <c r="G93" s="10" t="s">
        <v>56</v>
      </c>
      <c r="H93" s="10" t="s">
        <v>56</v>
      </c>
      <c r="I93" s="10" t="s">
        <v>56</v>
      </c>
      <c r="J93" s="10" t="s">
        <v>56</v>
      </c>
      <c r="K93" s="10" t="s">
        <v>56</v>
      </c>
      <c r="L93" s="10" t="s">
        <v>56</v>
      </c>
      <c r="M93" s="10" t="s">
        <v>56</v>
      </c>
      <c r="N93" s="10" t="s">
        <v>56</v>
      </c>
      <c r="O93" s="10">
        <v>0</v>
      </c>
      <c r="P93" s="10">
        <v>0</v>
      </c>
    </row>
    <row r="94" spans="1:16" ht="24.95" customHeight="1" x14ac:dyDescent="0.15">
      <c r="A94" s="7" t="s">
        <v>266</v>
      </c>
      <c r="B94" s="6" t="s">
        <v>267</v>
      </c>
      <c r="C94" s="6" t="s">
        <v>55</v>
      </c>
      <c r="D94" s="10">
        <v>114068961.92</v>
      </c>
      <c r="E94" s="10">
        <v>53569266.520000003</v>
      </c>
      <c r="F94" s="10" t="s">
        <v>56</v>
      </c>
      <c r="G94" s="10">
        <v>53210342.520000003</v>
      </c>
      <c r="H94" s="10" t="s">
        <v>56</v>
      </c>
      <c r="I94" s="10" t="s">
        <v>56</v>
      </c>
      <c r="J94" s="10" t="s">
        <v>56</v>
      </c>
      <c r="K94" s="10" t="s">
        <v>56</v>
      </c>
      <c r="L94" s="10">
        <v>7289352.8799999999</v>
      </c>
      <c r="M94" s="10" t="s">
        <v>56</v>
      </c>
      <c r="N94" s="10" t="s">
        <v>56</v>
      </c>
      <c r="O94" s="10">
        <v>52189279.829999998</v>
      </c>
      <c r="P94" s="10">
        <v>52719279.829999998</v>
      </c>
    </row>
    <row r="95" spans="1:16" ht="50.1" customHeight="1" x14ac:dyDescent="0.15">
      <c r="A95" s="7" t="s">
        <v>268</v>
      </c>
      <c r="B95" s="6" t="s">
        <v>269</v>
      </c>
      <c r="C95" s="6" t="s">
        <v>236</v>
      </c>
      <c r="D95" s="10">
        <v>0</v>
      </c>
      <c r="E95" s="10" t="s">
        <v>56</v>
      </c>
      <c r="F95" s="10" t="s">
        <v>56</v>
      </c>
      <c r="G95" s="10" t="s">
        <v>56</v>
      </c>
      <c r="H95" s="10" t="s">
        <v>56</v>
      </c>
      <c r="I95" s="10" t="s">
        <v>56</v>
      </c>
      <c r="J95" s="10" t="s">
        <v>56</v>
      </c>
      <c r="K95" s="10" t="s">
        <v>56</v>
      </c>
      <c r="L95" s="10" t="s">
        <v>56</v>
      </c>
      <c r="M95" s="10" t="s">
        <v>56</v>
      </c>
      <c r="N95" s="10" t="s">
        <v>56</v>
      </c>
      <c r="O95" s="10">
        <v>0</v>
      </c>
      <c r="P95" s="10">
        <v>0</v>
      </c>
    </row>
    <row r="96" spans="1:16" ht="50.1" customHeight="1" x14ac:dyDescent="0.15">
      <c r="A96" s="7" t="s">
        <v>270</v>
      </c>
      <c r="B96" s="6" t="s">
        <v>271</v>
      </c>
      <c r="C96" s="6" t="s">
        <v>272</v>
      </c>
      <c r="D96" s="10">
        <v>1624104.01</v>
      </c>
      <c r="E96" s="10" t="s">
        <v>56</v>
      </c>
      <c r="F96" s="10" t="s">
        <v>56</v>
      </c>
      <c r="G96" s="10">
        <v>1624104.01</v>
      </c>
      <c r="H96" s="10" t="s">
        <v>56</v>
      </c>
      <c r="I96" s="10" t="s">
        <v>56</v>
      </c>
      <c r="J96" s="10" t="s">
        <v>56</v>
      </c>
      <c r="K96" s="10" t="s">
        <v>56</v>
      </c>
      <c r="L96" s="10" t="s">
        <v>56</v>
      </c>
      <c r="M96" s="10" t="s">
        <v>56</v>
      </c>
      <c r="N96" s="10" t="s">
        <v>56</v>
      </c>
      <c r="O96" s="10">
        <v>0</v>
      </c>
      <c r="P96" s="10">
        <v>0</v>
      </c>
    </row>
    <row r="97" spans="1:16" ht="50.1" customHeight="1" x14ac:dyDescent="0.15">
      <c r="A97" s="7" t="s">
        <v>270</v>
      </c>
      <c r="B97" s="6" t="s">
        <v>273</v>
      </c>
      <c r="C97" s="6" t="s">
        <v>272</v>
      </c>
      <c r="D97" s="10">
        <v>1624104.01</v>
      </c>
      <c r="E97" s="10" t="s">
        <v>56</v>
      </c>
      <c r="F97" s="10" t="s">
        <v>56</v>
      </c>
      <c r="G97" s="10">
        <v>1624104.01</v>
      </c>
      <c r="H97" s="10" t="s">
        <v>56</v>
      </c>
      <c r="I97" s="10" t="s">
        <v>56</v>
      </c>
      <c r="J97" s="10" t="s">
        <v>56</v>
      </c>
      <c r="K97" s="10" t="s">
        <v>56</v>
      </c>
      <c r="L97" s="10" t="s">
        <v>56</v>
      </c>
      <c r="M97" s="10" t="s">
        <v>56</v>
      </c>
      <c r="N97" s="10" t="s">
        <v>56</v>
      </c>
      <c r="O97" s="10">
        <v>0</v>
      </c>
      <c r="P97" s="10">
        <v>0</v>
      </c>
    </row>
    <row r="98" spans="1:16" ht="50.1" customHeight="1" x14ac:dyDescent="0.15">
      <c r="A98" s="7" t="s">
        <v>270</v>
      </c>
      <c r="B98" s="6" t="s">
        <v>274</v>
      </c>
      <c r="C98" s="6" t="s">
        <v>272</v>
      </c>
      <c r="D98" s="10">
        <v>1624104.01</v>
      </c>
      <c r="E98" s="10" t="s">
        <v>56</v>
      </c>
      <c r="F98" s="10" t="s">
        <v>56</v>
      </c>
      <c r="G98" s="10">
        <v>1624104.01</v>
      </c>
      <c r="H98" s="10" t="s">
        <v>56</v>
      </c>
      <c r="I98" s="10" t="s">
        <v>56</v>
      </c>
      <c r="J98" s="10" t="s">
        <v>56</v>
      </c>
      <c r="K98" s="10" t="s">
        <v>56</v>
      </c>
      <c r="L98" s="10" t="s">
        <v>56</v>
      </c>
      <c r="M98" s="10" t="s">
        <v>56</v>
      </c>
      <c r="N98" s="10" t="s">
        <v>56</v>
      </c>
      <c r="O98" s="10">
        <v>0</v>
      </c>
      <c r="P98" s="10">
        <v>0</v>
      </c>
    </row>
    <row r="99" spans="1:16" ht="50.1" customHeight="1" x14ac:dyDescent="0.15">
      <c r="A99" s="7" t="s">
        <v>270</v>
      </c>
      <c r="B99" s="6" t="s">
        <v>276</v>
      </c>
      <c r="C99" s="6" t="s">
        <v>272</v>
      </c>
      <c r="D99" s="10">
        <v>0</v>
      </c>
      <c r="E99" s="10" t="s">
        <v>56</v>
      </c>
      <c r="F99" s="10" t="s">
        <v>56</v>
      </c>
      <c r="G99" s="10" t="s">
        <v>56</v>
      </c>
      <c r="H99" s="10" t="s">
        <v>56</v>
      </c>
      <c r="I99" s="10" t="s">
        <v>56</v>
      </c>
      <c r="J99" s="10" t="s">
        <v>56</v>
      </c>
      <c r="K99" s="10" t="s">
        <v>56</v>
      </c>
      <c r="L99" s="10" t="s">
        <v>56</v>
      </c>
      <c r="M99" s="10" t="s">
        <v>56</v>
      </c>
      <c r="N99" s="10" t="s">
        <v>56</v>
      </c>
      <c r="O99" s="10">
        <v>0</v>
      </c>
      <c r="P99" s="10">
        <v>0</v>
      </c>
    </row>
    <row r="100" spans="1:16" ht="24.95" customHeight="1" x14ac:dyDescent="0.15">
      <c r="A100" s="7" t="s">
        <v>277</v>
      </c>
      <c r="B100" s="6" t="s">
        <v>278</v>
      </c>
      <c r="C100" s="6" t="s">
        <v>272</v>
      </c>
      <c r="D100" s="10">
        <v>0</v>
      </c>
      <c r="E100" s="10" t="s">
        <v>56</v>
      </c>
      <c r="F100" s="10" t="s">
        <v>56</v>
      </c>
      <c r="G100" s="10" t="s">
        <v>56</v>
      </c>
      <c r="H100" s="10" t="s">
        <v>56</v>
      </c>
      <c r="I100" s="10" t="s">
        <v>56</v>
      </c>
      <c r="J100" s="10" t="s">
        <v>56</v>
      </c>
      <c r="K100" s="10" t="s">
        <v>56</v>
      </c>
      <c r="L100" s="10" t="s">
        <v>56</v>
      </c>
      <c r="M100" s="10" t="s">
        <v>56</v>
      </c>
      <c r="N100" s="10" t="s">
        <v>56</v>
      </c>
      <c r="O100" s="10">
        <v>0</v>
      </c>
      <c r="P100" s="10">
        <v>0</v>
      </c>
    </row>
    <row r="101" spans="1:16" ht="24.95" customHeight="1" x14ac:dyDescent="0.15">
      <c r="A101" s="7" t="s">
        <v>280</v>
      </c>
      <c r="B101" s="6" t="s">
        <v>281</v>
      </c>
      <c r="C101" s="6" t="s">
        <v>272</v>
      </c>
      <c r="D101" s="10">
        <v>0</v>
      </c>
      <c r="E101" s="10" t="s">
        <v>56</v>
      </c>
      <c r="F101" s="10" t="s">
        <v>56</v>
      </c>
      <c r="G101" s="10" t="s">
        <v>56</v>
      </c>
      <c r="H101" s="10" t="s">
        <v>56</v>
      </c>
      <c r="I101" s="10" t="s">
        <v>56</v>
      </c>
      <c r="J101" s="10" t="s">
        <v>56</v>
      </c>
      <c r="K101" s="10" t="s">
        <v>56</v>
      </c>
      <c r="L101" s="10" t="s">
        <v>56</v>
      </c>
      <c r="M101" s="10" t="s">
        <v>56</v>
      </c>
      <c r="N101" s="10" t="s">
        <v>56</v>
      </c>
      <c r="O101" s="10">
        <v>0</v>
      </c>
      <c r="P101" s="10">
        <v>0</v>
      </c>
    </row>
    <row r="102" spans="1:16" ht="24.95" customHeight="1" x14ac:dyDescent="0.15">
      <c r="A102" s="7" t="s">
        <v>283</v>
      </c>
      <c r="B102" s="6" t="s">
        <v>284</v>
      </c>
      <c r="C102" s="6" t="s">
        <v>285</v>
      </c>
      <c r="D102" s="10">
        <v>83778218.640000001</v>
      </c>
      <c r="E102" s="10">
        <v>28821881.710000001</v>
      </c>
      <c r="F102" s="10" t="s">
        <v>56</v>
      </c>
      <c r="G102" s="10">
        <v>48749132.25</v>
      </c>
      <c r="H102" s="10" t="s">
        <v>56</v>
      </c>
      <c r="I102" s="10" t="s">
        <v>56</v>
      </c>
      <c r="J102" s="10" t="s">
        <v>56</v>
      </c>
      <c r="K102" s="10" t="s">
        <v>56</v>
      </c>
      <c r="L102" s="10">
        <v>6207204.6799999997</v>
      </c>
      <c r="M102" s="10" t="s">
        <v>56</v>
      </c>
      <c r="N102" s="10" t="s">
        <v>56</v>
      </c>
      <c r="O102" s="10">
        <v>30951964.050000001</v>
      </c>
      <c r="P102" s="10">
        <v>32055868.850000001</v>
      </c>
    </row>
    <row r="103" spans="1:16" ht="38.1" customHeight="1" x14ac:dyDescent="0.15">
      <c r="A103" s="7" t="s">
        <v>286</v>
      </c>
      <c r="B103" s="6" t="s">
        <v>287</v>
      </c>
      <c r="C103" s="6" t="s">
        <v>285</v>
      </c>
      <c r="D103" s="10">
        <v>59637600.240000002</v>
      </c>
      <c r="E103" s="10">
        <v>21965187.989999998</v>
      </c>
      <c r="F103" s="10" t="s">
        <v>56</v>
      </c>
      <c r="G103" s="10">
        <v>36570858.780000001</v>
      </c>
      <c r="H103" s="10" t="s">
        <v>56</v>
      </c>
      <c r="I103" s="10" t="s">
        <v>56</v>
      </c>
      <c r="J103" s="10" t="s">
        <v>56</v>
      </c>
      <c r="K103" s="10" t="s">
        <v>56</v>
      </c>
      <c r="L103" s="10">
        <v>1101553.47</v>
      </c>
      <c r="M103" s="10" t="s">
        <v>56</v>
      </c>
      <c r="N103" s="10" t="s">
        <v>56</v>
      </c>
      <c r="O103" s="10">
        <v>21623290.399999999</v>
      </c>
      <c r="P103" s="10">
        <v>22197195.199999999</v>
      </c>
    </row>
    <row r="104" spans="1:16" ht="38.1" customHeight="1" x14ac:dyDescent="0.15">
      <c r="A104" s="7" t="s">
        <v>288</v>
      </c>
      <c r="B104" s="6" t="s">
        <v>289</v>
      </c>
      <c r="C104" s="6" t="s">
        <v>285</v>
      </c>
      <c r="D104" s="10">
        <v>856337.34</v>
      </c>
      <c r="E104" s="10">
        <v>819774.14</v>
      </c>
      <c r="F104" s="10" t="s">
        <v>56</v>
      </c>
      <c r="G104" s="10">
        <v>29503.200000000001</v>
      </c>
      <c r="H104" s="10" t="s">
        <v>56</v>
      </c>
      <c r="I104" s="10" t="s">
        <v>56</v>
      </c>
      <c r="J104" s="10" t="s">
        <v>56</v>
      </c>
      <c r="K104" s="10" t="s">
        <v>56</v>
      </c>
      <c r="L104" s="10">
        <v>7060</v>
      </c>
      <c r="M104" s="10" t="s">
        <v>56</v>
      </c>
      <c r="N104" s="10" t="s">
        <v>56</v>
      </c>
      <c r="O104" s="10">
        <v>782720</v>
      </c>
      <c r="P104" s="10">
        <v>782720</v>
      </c>
    </row>
    <row r="105" spans="1:16" ht="24.95" customHeight="1" x14ac:dyDescent="0.15">
      <c r="A105" s="7" t="s">
        <v>159</v>
      </c>
      <c r="B105" s="6" t="s">
        <v>291</v>
      </c>
      <c r="C105" s="6" t="s">
        <v>285</v>
      </c>
      <c r="D105" s="10">
        <v>100000</v>
      </c>
      <c r="E105" s="10">
        <v>100000</v>
      </c>
      <c r="F105" s="10" t="s">
        <v>56</v>
      </c>
      <c r="G105" s="10" t="s">
        <v>56</v>
      </c>
      <c r="H105" s="10" t="s">
        <v>56</v>
      </c>
      <c r="I105" s="10" t="s">
        <v>56</v>
      </c>
      <c r="J105" s="10" t="s">
        <v>56</v>
      </c>
      <c r="K105" s="10" t="s">
        <v>56</v>
      </c>
      <c r="L105" s="10" t="s">
        <v>56</v>
      </c>
      <c r="M105" s="10" t="s">
        <v>56</v>
      </c>
      <c r="N105" s="10" t="s">
        <v>56</v>
      </c>
      <c r="O105" s="10">
        <v>100000</v>
      </c>
      <c r="P105" s="10">
        <v>100000</v>
      </c>
    </row>
    <row r="106" spans="1:16" ht="50.1" customHeight="1" x14ac:dyDescent="0.15">
      <c r="A106" s="7" t="s">
        <v>292</v>
      </c>
      <c r="B106" s="6" t="s">
        <v>293</v>
      </c>
      <c r="C106" s="6" t="s">
        <v>285</v>
      </c>
      <c r="D106" s="10">
        <v>1547939.73</v>
      </c>
      <c r="E106" s="10">
        <v>1213684.97</v>
      </c>
      <c r="F106" s="10" t="s">
        <v>56</v>
      </c>
      <c r="G106" s="10">
        <v>281029.7</v>
      </c>
      <c r="H106" s="10" t="s">
        <v>56</v>
      </c>
      <c r="I106" s="10" t="s">
        <v>56</v>
      </c>
      <c r="J106" s="10" t="s">
        <v>56</v>
      </c>
      <c r="K106" s="10" t="s">
        <v>56</v>
      </c>
      <c r="L106" s="10">
        <v>53225.06</v>
      </c>
      <c r="M106" s="10" t="s">
        <v>56</v>
      </c>
      <c r="N106" s="10" t="s">
        <v>56</v>
      </c>
      <c r="O106" s="10">
        <v>1361949.7</v>
      </c>
      <c r="P106" s="10">
        <v>1361949.7</v>
      </c>
    </row>
    <row r="107" spans="1:16" ht="24.95" customHeight="1" x14ac:dyDescent="0.15">
      <c r="A107" s="7" t="s">
        <v>295</v>
      </c>
      <c r="B107" s="6" t="s">
        <v>296</v>
      </c>
      <c r="C107" s="6" t="s">
        <v>285</v>
      </c>
      <c r="D107" s="10">
        <v>0</v>
      </c>
      <c r="E107" s="10" t="s">
        <v>56</v>
      </c>
      <c r="F107" s="10" t="s">
        <v>56</v>
      </c>
      <c r="G107" s="10" t="s">
        <v>56</v>
      </c>
      <c r="H107" s="10" t="s">
        <v>56</v>
      </c>
      <c r="I107" s="10" t="s">
        <v>56</v>
      </c>
      <c r="J107" s="10" t="s">
        <v>56</v>
      </c>
      <c r="K107" s="10" t="s">
        <v>56</v>
      </c>
      <c r="L107" s="10" t="s">
        <v>56</v>
      </c>
      <c r="M107" s="10" t="s">
        <v>56</v>
      </c>
      <c r="N107" s="10" t="s">
        <v>56</v>
      </c>
      <c r="O107" s="10">
        <v>0</v>
      </c>
      <c r="P107" s="10">
        <v>0</v>
      </c>
    </row>
    <row r="108" spans="1:16" ht="24.95" customHeight="1" x14ac:dyDescent="0.15">
      <c r="A108" s="7" t="s">
        <v>298</v>
      </c>
      <c r="B108" s="6" t="s">
        <v>299</v>
      </c>
      <c r="C108" s="6" t="s">
        <v>285</v>
      </c>
      <c r="D108" s="10">
        <v>20046327.18</v>
      </c>
      <c r="E108" s="10">
        <v>7213335.7000000002</v>
      </c>
      <c r="F108" s="10" t="s">
        <v>56</v>
      </c>
      <c r="G108" s="10">
        <v>12822491.48</v>
      </c>
      <c r="H108" s="10" t="s">
        <v>56</v>
      </c>
      <c r="I108" s="10" t="s">
        <v>56</v>
      </c>
      <c r="J108" s="10" t="s">
        <v>56</v>
      </c>
      <c r="K108" s="10" t="s">
        <v>56</v>
      </c>
      <c r="L108" s="10">
        <v>10500</v>
      </c>
      <c r="M108" s="10" t="s">
        <v>56</v>
      </c>
      <c r="N108" s="10" t="s">
        <v>56</v>
      </c>
      <c r="O108" s="10">
        <v>7155366.8700000001</v>
      </c>
      <c r="P108" s="10">
        <v>7529271.6699999999</v>
      </c>
    </row>
    <row r="109" spans="1:16" ht="24.95" customHeight="1" x14ac:dyDescent="0.15">
      <c r="A109" s="7" t="s">
        <v>300</v>
      </c>
      <c r="B109" s="6" t="s">
        <v>301</v>
      </c>
      <c r="C109" s="6" t="s">
        <v>285</v>
      </c>
      <c r="D109" s="10">
        <v>37001167.990000002</v>
      </c>
      <c r="E109" s="10">
        <v>12532565.18</v>
      </c>
      <c r="F109" s="10" t="s">
        <v>56</v>
      </c>
      <c r="G109" s="10">
        <v>23437834.399999999</v>
      </c>
      <c r="H109" s="10" t="s">
        <v>56</v>
      </c>
      <c r="I109" s="10" t="s">
        <v>56</v>
      </c>
      <c r="J109" s="10" t="s">
        <v>56</v>
      </c>
      <c r="K109" s="10" t="s">
        <v>56</v>
      </c>
      <c r="L109" s="10">
        <v>1030768.41</v>
      </c>
      <c r="M109" s="10" t="s">
        <v>56</v>
      </c>
      <c r="N109" s="10" t="s">
        <v>56</v>
      </c>
      <c r="O109" s="10">
        <v>12137425.83</v>
      </c>
      <c r="P109" s="10">
        <v>12337425.83</v>
      </c>
    </row>
    <row r="110" spans="1:16" ht="24.95" customHeight="1" x14ac:dyDescent="0.15">
      <c r="A110" s="7" t="s">
        <v>302</v>
      </c>
      <c r="B110" s="6" t="s">
        <v>303</v>
      </c>
      <c r="C110" s="6" t="s">
        <v>285</v>
      </c>
      <c r="D110" s="10">
        <v>85828</v>
      </c>
      <c r="E110" s="10">
        <v>85828</v>
      </c>
      <c r="F110" s="10" t="s">
        <v>56</v>
      </c>
      <c r="G110" s="10" t="s">
        <v>56</v>
      </c>
      <c r="H110" s="10" t="s">
        <v>56</v>
      </c>
      <c r="I110" s="10" t="s">
        <v>56</v>
      </c>
      <c r="J110" s="10" t="s">
        <v>56</v>
      </c>
      <c r="K110" s="10" t="s">
        <v>56</v>
      </c>
      <c r="L110" s="10" t="s">
        <v>56</v>
      </c>
      <c r="M110" s="10" t="s">
        <v>56</v>
      </c>
      <c r="N110" s="10" t="s">
        <v>56</v>
      </c>
      <c r="O110" s="10">
        <v>85828</v>
      </c>
      <c r="P110" s="10">
        <v>85828</v>
      </c>
    </row>
    <row r="111" spans="1:16" ht="38.1" customHeight="1" x14ac:dyDescent="0.15">
      <c r="A111" s="7" t="s">
        <v>305</v>
      </c>
      <c r="B111" s="6" t="s">
        <v>306</v>
      </c>
      <c r="C111" s="6" t="s">
        <v>285</v>
      </c>
      <c r="D111" s="10">
        <v>24140618.399999999</v>
      </c>
      <c r="E111" s="10">
        <v>6856693.7199999997</v>
      </c>
      <c r="F111" s="10" t="s">
        <v>56</v>
      </c>
      <c r="G111" s="10">
        <v>12178273.470000001</v>
      </c>
      <c r="H111" s="10" t="s">
        <v>56</v>
      </c>
      <c r="I111" s="10" t="s">
        <v>56</v>
      </c>
      <c r="J111" s="10" t="s">
        <v>56</v>
      </c>
      <c r="K111" s="10" t="s">
        <v>56</v>
      </c>
      <c r="L111" s="10">
        <v>5105651.21</v>
      </c>
      <c r="M111" s="10" t="s">
        <v>56</v>
      </c>
      <c r="N111" s="10" t="s">
        <v>56</v>
      </c>
      <c r="O111" s="10">
        <v>9328673.6500000004</v>
      </c>
      <c r="P111" s="10">
        <v>9858673.6500000004</v>
      </c>
    </row>
    <row r="112" spans="1:16" ht="38.1" customHeight="1" x14ac:dyDescent="0.15">
      <c r="A112" s="7" t="s">
        <v>307</v>
      </c>
      <c r="B112" s="6" t="s">
        <v>308</v>
      </c>
      <c r="C112" s="6" t="s">
        <v>285</v>
      </c>
      <c r="D112" s="10">
        <v>17469453.710000001</v>
      </c>
      <c r="E112" s="10">
        <v>1429033.34</v>
      </c>
      <c r="F112" s="10" t="s">
        <v>56</v>
      </c>
      <c r="G112" s="10">
        <v>11603714.17</v>
      </c>
      <c r="H112" s="10" t="s">
        <v>56</v>
      </c>
      <c r="I112" s="10" t="s">
        <v>56</v>
      </c>
      <c r="J112" s="10" t="s">
        <v>56</v>
      </c>
      <c r="K112" s="10" t="s">
        <v>56</v>
      </c>
      <c r="L112" s="10">
        <v>4436706.2</v>
      </c>
      <c r="M112" s="10" t="s">
        <v>56</v>
      </c>
      <c r="N112" s="10" t="s">
        <v>56</v>
      </c>
      <c r="O112" s="10">
        <v>3327113.88</v>
      </c>
      <c r="P112" s="10">
        <v>3857113.88</v>
      </c>
    </row>
    <row r="113" spans="1:16" ht="24.95" customHeight="1" x14ac:dyDescent="0.15">
      <c r="A113" s="7" t="s">
        <v>310</v>
      </c>
      <c r="B113" s="6" t="s">
        <v>311</v>
      </c>
      <c r="C113" s="6" t="s">
        <v>285</v>
      </c>
      <c r="D113" s="10">
        <v>0</v>
      </c>
      <c r="E113" s="10" t="s">
        <v>56</v>
      </c>
      <c r="F113" s="10" t="s">
        <v>56</v>
      </c>
      <c r="G113" s="10" t="s">
        <v>56</v>
      </c>
      <c r="H113" s="10" t="s">
        <v>56</v>
      </c>
      <c r="I113" s="10" t="s">
        <v>56</v>
      </c>
      <c r="J113" s="10" t="s">
        <v>56</v>
      </c>
      <c r="K113" s="10" t="s">
        <v>56</v>
      </c>
      <c r="L113" s="10" t="s">
        <v>56</v>
      </c>
      <c r="M113" s="10" t="s">
        <v>56</v>
      </c>
      <c r="N113" s="10" t="s">
        <v>56</v>
      </c>
      <c r="O113" s="10">
        <v>0</v>
      </c>
      <c r="P113" s="10">
        <v>0</v>
      </c>
    </row>
    <row r="114" spans="1:16" ht="24.95" customHeight="1" x14ac:dyDescent="0.15">
      <c r="A114" s="7" t="s">
        <v>312</v>
      </c>
      <c r="B114" s="6" t="s">
        <v>313</v>
      </c>
      <c r="C114" s="6" t="s">
        <v>285</v>
      </c>
      <c r="D114" s="10">
        <v>0</v>
      </c>
      <c r="E114" s="10" t="s">
        <v>56</v>
      </c>
      <c r="F114" s="10" t="s">
        <v>56</v>
      </c>
      <c r="G114" s="10" t="s">
        <v>56</v>
      </c>
      <c r="H114" s="10" t="s">
        <v>56</v>
      </c>
      <c r="I114" s="10" t="s">
        <v>56</v>
      </c>
      <c r="J114" s="10" t="s">
        <v>56</v>
      </c>
      <c r="K114" s="10" t="s">
        <v>56</v>
      </c>
      <c r="L114" s="10" t="s">
        <v>56</v>
      </c>
      <c r="M114" s="10" t="s">
        <v>56</v>
      </c>
      <c r="N114" s="10" t="s">
        <v>56</v>
      </c>
      <c r="O114" s="10">
        <v>0</v>
      </c>
      <c r="P114" s="10">
        <v>0</v>
      </c>
    </row>
    <row r="115" spans="1:16" ht="50.1" customHeight="1" x14ac:dyDescent="0.15">
      <c r="A115" s="7" t="s">
        <v>315</v>
      </c>
      <c r="B115" s="6" t="s">
        <v>316</v>
      </c>
      <c r="C115" s="6" t="s">
        <v>285</v>
      </c>
      <c r="D115" s="10">
        <v>50000</v>
      </c>
      <c r="E115" s="10">
        <v>50000</v>
      </c>
      <c r="F115" s="10" t="s">
        <v>56</v>
      </c>
      <c r="G115" s="10" t="s">
        <v>56</v>
      </c>
      <c r="H115" s="10" t="s">
        <v>56</v>
      </c>
      <c r="I115" s="10" t="s">
        <v>56</v>
      </c>
      <c r="J115" s="10" t="s">
        <v>56</v>
      </c>
      <c r="K115" s="10" t="s">
        <v>56</v>
      </c>
      <c r="L115" s="10" t="s">
        <v>56</v>
      </c>
      <c r="M115" s="10" t="s">
        <v>56</v>
      </c>
      <c r="N115" s="10" t="s">
        <v>56</v>
      </c>
      <c r="O115" s="10">
        <v>0</v>
      </c>
      <c r="P115" s="10">
        <v>0</v>
      </c>
    </row>
    <row r="116" spans="1:16" ht="24.95" customHeight="1" x14ac:dyDescent="0.15">
      <c r="A116" s="7" t="s">
        <v>318</v>
      </c>
      <c r="B116" s="6" t="s">
        <v>319</v>
      </c>
      <c r="C116" s="6" t="s">
        <v>285</v>
      </c>
      <c r="D116" s="10">
        <v>0</v>
      </c>
      <c r="E116" s="10" t="s">
        <v>56</v>
      </c>
      <c r="F116" s="10" t="s">
        <v>56</v>
      </c>
      <c r="G116" s="10" t="s">
        <v>56</v>
      </c>
      <c r="H116" s="10" t="s">
        <v>56</v>
      </c>
      <c r="I116" s="10" t="s">
        <v>56</v>
      </c>
      <c r="J116" s="10" t="s">
        <v>56</v>
      </c>
      <c r="K116" s="10" t="s">
        <v>56</v>
      </c>
      <c r="L116" s="10" t="s">
        <v>56</v>
      </c>
      <c r="M116" s="10" t="s">
        <v>56</v>
      </c>
      <c r="N116" s="10" t="s">
        <v>56</v>
      </c>
      <c r="O116" s="10">
        <v>0</v>
      </c>
      <c r="P116" s="10">
        <v>0</v>
      </c>
    </row>
    <row r="117" spans="1:16" ht="24.95" customHeight="1" x14ac:dyDescent="0.15">
      <c r="A117" s="7" t="s">
        <v>321</v>
      </c>
      <c r="B117" s="6" t="s">
        <v>322</v>
      </c>
      <c r="C117" s="6" t="s">
        <v>285</v>
      </c>
      <c r="D117" s="10">
        <v>1045740.3</v>
      </c>
      <c r="E117" s="10">
        <v>698800.32</v>
      </c>
      <c r="F117" s="10" t="s">
        <v>56</v>
      </c>
      <c r="G117" s="10" t="s">
        <v>56</v>
      </c>
      <c r="H117" s="10" t="s">
        <v>56</v>
      </c>
      <c r="I117" s="10" t="s">
        <v>56</v>
      </c>
      <c r="J117" s="10" t="s">
        <v>56</v>
      </c>
      <c r="K117" s="10" t="s">
        <v>56</v>
      </c>
      <c r="L117" s="10">
        <v>346939.98</v>
      </c>
      <c r="M117" s="10" t="s">
        <v>56</v>
      </c>
      <c r="N117" s="10" t="s">
        <v>56</v>
      </c>
      <c r="O117" s="10">
        <v>970600</v>
      </c>
      <c r="P117" s="10">
        <v>970600</v>
      </c>
    </row>
    <row r="118" spans="1:16" ht="24.95" customHeight="1" x14ac:dyDescent="0.15">
      <c r="A118" s="7" t="s">
        <v>324</v>
      </c>
      <c r="B118" s="6" t="s">
        <v>325</v>
      </c>
      <c r="C118" s="6" t="s">
        <v>285</v>
      </c>
      <c r="D118" s="10">
        <v>613041.48</v>
      </c>
      <c r="E118" s="10">
        <v>613041.48</v>
      </c>
      <c r="F118" s="10" t="s">
        <v>56</v>
      </c>
      <c r="G118" s="10" t="s">
        <v>56</v>
      </c>
      <c r="H118" s="10" t="s">
        <v>56</v>
      </c>
      <c r="I118" s="10" t="s">
        <v>56</v>
      </c>
      <c r="J118" s="10" t="s">
        <v>56</v>
      </c>
      <c r="K118" s="10" t="s">
        <v>56</v>
      </c>
      <c r="L118" s="10" t="s">
        <v>56</v>
      </c>
      <c r="M118" s="10" t="s">
        <v>56</v>
      </c>
      <c r="N118" s="10" t="s">
        <v>56</v>
      </c>
      <c r="O118" s="10">
        <v>311484.86</v>
      </c>
      <c r="P118" s="10">
        <v>311484.86</v>
      </c>
    </row>
    <row r="119" spans="1:16" ht="24.95" customHeight="1" x14ac:dyDescent="0.15">
      <c r="A119" s="7" t="s">
        <v>326</v>
      </c>
      <c r="B119" s="6" t="s">
        <v>327</v>
      </c>
      <c r="C119" s="6" t="s">
        <v>285</v>
      </c>
      <c r="D119" s="10">
        <v>389064</v>
      </c>
      <c r="E119" s="10" t="s">
        <v>56</v>
      </c>
      <c r="F119" s="10" t="s">
        <v>56</v>
      </c>
      <c r="G119" s="10">
        <v>389064</v>
      </c>
      <c r="H119" s="10" t="s">
        <v>56</v>
      </c>
      <c r="I119" s="10" t="s">
        <v>56</v>
      </c>
      <c r="J119" s="10" t="s">
        <v>56</v>
      </c>
      <c r="K119" s="10" t="s">
        <v>56</v>
      </c>
      <c r="L119" s="10" t="s">
        <v>56</v>
      </c>
      <c r="M119" s="10" t="s">
        <v>56</v>
      </c>
      <c r="N119" s="10" t="s">
        <v>56</v>
      </c>
      <c r="O119" s="10">
        <v>0</v>
      </c>
      <c r="P119" s="10">
        <v>0</v>
      </c>
    </row>
    <row r="120" spans="1:16" ht="24.95" customHeight="1" x14ac:dyDescent="0.15">
      <c r="A120" s="7" t="s">
        <v>329</v>
      </c>
      <c r="B120" s="6" t="s">
        <v>330</v>
      </c>
      <c r="C120" s="6" t="s">
        <v>285</v>
      </c>
      <c r="D120" s="10">
        <v>4287022.8099999996</v>
      </c>
      <c r="E120" s="10">
        <v>3974041.58</v>
      </c>
      <c r="F120" s="10" t="s">
        <v>56</v>
      </c>
      <c r="G120" s="10">
        <v>185495.3</v>
      </c>
      <c r="H120" s="10" t="s">
        <v>56</v>
      </c>
      <c r="I120" s="10" t="s">
        <v>56</v>
      </c>
      <c r="J120" s="10" t="s">
        <v>56</v>
      </c>
      <c r="K120" s="10" t="s">
        <v>56</v>
      </c>
      <c r="L120" s="10">
        <v>127485.93</v>
      </c>
      <c r="M120" s="10" t="s">
        <v>56</v>
      </c>
      <c r="N120" s="10" t="s">
        <v>56</v>
      </c>
      <c r="O120" s="10">
        <v>4554894.91</v>
      </c>
      <c r="P120" s="10">
        <v>4554894.91</v>
      </c>
    </row>
    <row r="121" spans="1:16" ht="50.1" customHeight="1" x14ac:dyDescent="0.15">
      <c r="A121" s="7" t="s">
        <v>332</v>
      </c>
      <c r="B121" s="6" t="s">
        <v>333</v>
      </c>
      <c r="C121" s="6" t="s">
        <v>285</v>
      </c>
      <c r="D121" s="10">
        <v>0</v>
      </c>
      <c r="E121" s="10" t="s">
        <v>56</v>
      </c>
      <c r="F121" s="10" t="s">
        <v>56</v>
      </c>
      <c r="G121" s="10" t="s">
        <v>56</v>
      </c>
      <c r="H121" s="10" t="s">
        <v>56</v>
      </c>
      <c r="I121" s="10" t="s">
        <v>56</v>
      </c>
      <c r="J121" s="10" t="s">
        <v>56</v>
      </c>
      <c r="K121" s="10" t="s">
        <v>56</v>
      </c>
      <c r="L121" s="10" t="s">
        <v>56</v>
      </c>
      <c r="M121" s="10" t="s">
        <v>56</v>
      </c>
      <c r="N121" s="10" t="s">
        <v>56</v>
      </c>
      <c r="O121" s="10">
        <v>0</v>
      </c>
      <c r="P121" s="10">
        <v>0</v>
      </c>
    </row>
    <row r="122" spans="1:16" ht="63" customHeight="1" x14ac:dyDescent="0.15">
      <c r="A122" s="7" t="s">
        <v>334</v>
      </c>
      <c r="B122" s="6" t="s">
        <v>335</v>
      </c>
      <c r="C122" s="6" t="s">
        <v>285</v>
      </c>
      <c r="D122" s="10">
        <v>286296.09999999998</v>
      </c>
      <c r="E122" s="10">
        <v>91777</v>
      </c>
      <c r="F122" s="10" t="s">
        <v>56</v>
      </c>
      <c r="G122" s="10" t="s">
        <v>56</v>
      </c>
      <c r="H122" s="10" t="s">
        <v>56</v>
      </c>
      <c r="I122" s="10" t="s">
        <v>56</v>
      </c>
      <c r="J122" s="10" t="s">
        <v>56</v>
      </c>
      <c r="K122" s="10" t="s">
        <v>56</v>
      </c>
      <c r="L122" s="10">
        <v>194519.1</v>
      </c>
      <c r="M122" s="10" t="s">
        <v>56</v>
      </c>
      <c r="N122" s="10" t="s">
        <v>56</v>
      </c>
      <c r="O122" s="10">
        <v>164580</v>
      </c>
      <c r="P122" s="10">
        <v>164580</v>
      </c>
    </row>
    <row r="123" spans="1:16" ht="75" customHeight="1" x14ac:dyDescent="0.15">
      <c r="A123" s="7" t="s">
        <v>337</v>
      </c>
      <c r="B123" s="6" t="s">
        <v>338</v>
      </c>
      <c r="C123" s="6" t="s">
        <v>285</v>
      </c>
      <c r="D123" s="10">
        <v>0</v>
      </c>
      <c r="E123" s="10" t="s">
        <v>56</v>
      </c>
      <c r="F123" s="10" t="s">
        <v>56</v>
      </c>
      <c r="G123" s="10" t="s">
        <v>56</v>
      </c>
      <c r="H123" s="10" t="s">
        <v>56</v>
      </c>
      <c r="I123" s="10" t="s">
        <v>56</v>
      </c>
      <c r="J123" s="10" t="s">
        <v>56</v>
      </c>
      <c r="K123" s="10" t="s">
        <v>56</v>
      </c>
      <c r="L123" s="10" t="s">
        <v>56</v>
      </c>
      <c r="M123" s="10" t="s">
        <v>56</v>
      </c>
      <c r="N123" s="10" t="s">
        <v>56</v>
      </c>
      <c r="O123" s="10">
        <v>0</v>
      </c>
      <c r="P123" s="10">
        <v>0</v>
      </c>
    </row>
    <row r="124" spans="1:16" ht="87.95" customHeight="1" x14ac:dyDescent="0.15">
      <c r="A124" s="7" t="s">
        <v>340</v>
      </c>
      <c r="B124" s="6" t="s">
        <v>341</v>
      </c>
      <c r="C124" s="6" t="s">
        <v>342</v>
      </c>
      <c r="D124" s="10">
        <v>0</v>
      </c>
      <c r="E124" s="10" t="s">
        <v>56</v>
      </c>
      <c r="F124" s="10" t="s">
        <v>56</v>
      </c>
      <c r="G124" s="10" t="s">
        <v>56</v>
      </c>
      <c r="H124" s="10" t="s">
        <v>56</v>
      </c>
      <c r="I124" s="10" t="s">
        <v>56</v>
      </c>
      <c r="J124" s="10" t="s">
        <v>56</v>
      </c>
      <c r="K124" s="10" t="s">
        <v>56</v>
      </c>
      <c r="L124" s="10" t="s">
        <v>56</v>
      </c>
      <c r="M124" s="10" t="s">
        <v>56</v>
      </c>
      <c r="N124" s="10" t="s">
        <v>56</v>
      </c>
      <c r="O124" s="10">
        <v>0</v>
      </c>
      <c r="P124" s="10">
        <v>0</v>
      </c>
    </row>
    <row r="125" spans="1:16" ht="24.95" customHeight="1" x14ac:dyDescent="0.15">
      <c r="A125" s="7" t="s">
        <v>343</v>
      </c>
      <c r="B125" s="6" t="s">
        <v>344</v>
      </c>
      <c r="C125" s="6" t="s">
        <v>345</v>
      </c>
      <c r="D125" s="10">
        <v>28666639.27</v>
      </c>
      <c r="E125" s="10">
        <v>24747384.809999999</v>
      </c>
      <c r="F125" s="10" t="s">
        <v>56</v>
      </c>
      <c r="G125" s="10">
        <v>2837106.26</v>
      </c>
      <c r="H125" s="10" t="s">
        <v>56</v>
      </c>
      <c r="I125" s="10" t="s">
        <v>56</v>
      </c>
      <c r="J125" s="10" t="s">
        <v>56</v>
      </c>
      <c r="K125" s="10" t="s">
        <v>56</v>
      </c>
      <c r="L125" s="10">
        <v>1082148.2</v>
      </c>
      <c r="M125" s="10" t="s">
        <v>56</v>
      </c>
      <c r="N125" s="10" t="s">
        <v>56</v>
      </c>
      <c r="O125" s="10">
        <v>21237315.780000001</v>
      </c>
      <c r="P125" s="10">
        <v>20663410.98</v>
      </c>
    </row>
    <row r="126" spans="1:16" ht="50.1" customHeight="1" x14ac:dyDescent="0.15">
      <c r="A126" s="7" t="s">
        <v>346</v>
      </c>
      <c r="B126" s="6" t="s">
        <v>347</v>
      </c>
      <c r="C126" s="6" t="s">
        <v>348</v>
      </c>
      <c r="D126" s="10">
        <v>0</v>
      </c>
      <c r="E126" s="10" t="s">
        <v>56</v>
      </c>
      <c r="F126" s="10" t="s">
        <v>56</v>
      </c>
      <c r="G126" s="10" t="s">
        <v>56</v>
      </c>
      <c r="H126" s="10" t="s">
        <v>56</v>
      </c>
      <c r="I126" s="10" t="s">
        <v>56</v>
      </c>
      <c r="J126" s="10" t="s">
        <v>56</v>
      </c>
      <c r="K126" s="10" t="s">
        <v>56</v>
      </c>
      <c r="L126" s="10" t="s">
        <v>56</v>
      </c>
      <c r="M126" s="10" t="s">
        <v>56</v>
      </c>
      <c r="N126" s="10" t="s">
        <v>56</v>
      </c>
      <c r="O126" s="10">
        <v>0</v>
      </c>
      <c r="P126" s="10">
        <v>0</v>
      </c>
    </row>
    <row r="127" spans="1:16" ht="63" customHeight="1" x14ac:dyDescent="0.15">
      <c r="A127" s="7" t="s">
        <v>349</v>
      </c>
      <c r="B127" s="6" t="s">
        <v>350</v>
      </c>
      <c r="C127" s="6" t="s">
        <v>351</v>
      </c>
      <c r="D127" s="10">
        <v>0</v>
      </c>
      <c r="E127" s="10" t="s">
        <v>56</v>
      </c>
      <c r="F127" s="10" t="s">
        <v>56</v>
      </c>
      <c r="G127" s="10" t="s">
        <v>56</v>
      </c>
      <c r="H127" s="10" t="s">
        <v>56</v>
      </c>
      <c r="I127" s="10" t="s">
        <v>56</v>
      </c>
      <c r="J127" s="10" t="s">
        <v>56</v>
      </c>
      <c r="K127" s="10" t="s">
        <v>56</v>
      </c>
      <c r="L127" s="10" t="s">
        <v>56</v>
      </c>
      <c r="M127" s="10" t="s">
        <v>56</v>
      </c>
      <c r="N127" s="10" t="s">
        <v>56</v>
      </c>
      <c r="O127" s="10">
        <v>0</v>
      </c>
      <c r="P127" s="10">
        <v>0</v>
      </c>
    </row>
    <row r="128" spans="1:16" ht="50.1" customHeight="1" x14ac:dyDescent="0.15">
      <c r="A128" s="7" t="s">
        <v>352</v>
      </c>
      <c r="B128" s="6" t="s">
        <v>353</v>
      </c>
      <c r="C128" s="6" t="s">
        <v>354</v>
      </c>
      <c r="D128" s="10">
        <v>0</v>
      </c>
      <c r="E128" s="10" t="s">
        <v>56</v>
      </c>
      <c r="F128" s="10" t="s">
        <v>56</v>
      </c>
      <c r="G128" s="10" t="s">
        <v>56</v>
      </c>
      <c r="H128" s="10" t="s">
        <v>56</v>
      </c>
      <c r="I128" s="10" t="s">
        <v>56</v>
      </c>
      <c r="J128" s="10" t="s">
        <v>56</v>
      </c>
      <c r="K128" s="10" t="s">
        <v>56</v>
      </c>
      <c r="L128" s="10" t="s">
        <v>56</v>
      </c>
      <c r="M128" s="10" t="s">
        <v>56</v>
      </c>
      <c r="N128" s="10" t="s">
        <v>56</v>
      </c>
      <c r="O128" s="10">
        <v>0</v>
      </c>
      <c r="P128" s="10">
        <v>0</v>
      </c>
    </row>
    <row r="129" spans="1:16" ht="24.95" customHeight="1" x14ac:dyDescent="0.15">
      <c r="A129" s="7" t="s">
        <v>355</v>
      </c>
      <c r="B129" s="6" t="s">
        <v>356</v>
      </c>
      <c r="C129" s="6" t="s">
        <v>357</v>
      </c>
      <c r="D129" s="10">
        <v>0</v>
      </c>
      <c r="E129" s="10" t="s">
        <v>56</v>
      </c>
      <c r="F129" s="10" t="s">
        <v>56</v>
      </c>
      <c r="G129" s="10" t="s">
        <v>56</v>
      </c>
      <c r="H129" s="10" t="s">
        <v>56</v>
      </c>
      <c r="I129" s="10" t="s">
        <v>56</v>
      </c>
      <c r="J129" s="10" t="s">
        <v>56</v>
      </c>
      <c r="K129" s="10" t="s">
        <v>56</v>
      </c>
      <c r="L129" s="10" t="s">
        <v>56</v>
      </c>
      <c r="M129" s="10" t="s">
        <v>56</v>
      </c>
      <c r="N129" s="10" t="s">
        <v>56</v>
      </c>
      <c r="O129" s="10">
        <v>0</v>
      </c>
      <c r="P129" s="10">
        <v>0</v>
      </c>
    </row>
    <row r="130" spans="1:16" ht="38.1" customHeight="1" x14ac:dyDescent="0.15">
      <c r="A130" s="7" t="s">
        <v>358</v>
      </c>
      <c r="B130" s="6" t="s">
        <v>359</v>
      </c>
      <c r="C130" s="6"/>
      <c r="D130" s="10">
        <v>0</v>
      </c>
      <c r="E130" s="10" t="s">
        <v>56</v>
      </c>
      <c r="F130" s="10" t="s">
        <v>56</v>
      </c>
      <c r="G130" s="10" t="s">
        <v>56</v>
      </c>
      <c r="H130" s="10" t="s">
        <v>56</v>
      </c>
      <c r="I130" s="10" t="s">
        <v>56</v>
      </c>
      <c r="J130" s="10" t="s">
        <v>56</v>
      </c>
      <c r="K130" s="10" t="s">
        <v>56</v>
      </c>
      <c r="L130" s="10" t="s">
        <v>56</v>
      </c>
      <c r="M130" s="10" t="s">
        <v>56</v>
      </c>
      <c r="N130" s="10" t="s">
        <v>56</v>
      </c>
      <c r="O130" s="10">
        <v>0</v>
      </c>
      <c r="P130" s="10">
        <v>0</v>
      </c>
    </row>
    <row r="131" spans="1:16" ht="24.95" customHeight="1" x14ac:dyDescent="0.15">
      <c r="A131" s="7" t="s">
        <v>360</v>
      </c>
      <c r="B131" s="6" t="s">
        <v>361</v>
      </c>
      <c r="C131" s="6"/>
      <c r="D131" s="10">
        <v>0</v>
      </c>
      <c r="E131" s="10" t="s">
        <v>56</v>
      </c>
      <c r="F131" s="10" t="s">
        <v>56</v>
      </c>
      <c r="G131" s="10" t="s">
        <v>56</v>
      </c>
      <c r="H131" s="10" t="s">
        <v>56</v>
      </c>
      <c r="I131" s="10" t="s">
        <v>56</v>
      </c>
      <c r="J131" s="10" t="s">
        <v>56</v>
      </c>
      <c r="K131" s="10" t="s">
        <v>56</v>
      </c>
      <c r="L131" s="10" t="s">
        <v>56</v>
      </c>
      <c r="M131" s="10" t="s">
        <v>56</v>
      </c>
      <c r="N131" s="10" t="s">
        <v>56</v>
      </c>
      <c r="O131" s="10">
        <v>0</v>
      </c>
      <c r="P131" s="10">
        <v>0</v>
      </c>
    </row>
    <row r="132" spans="1:16" ht="24.95" customHeight="1" x14ac:dyDescent="0.15">
      <c r="A132" s="7" t="s">
        <v>362</v>
      </c>
      <c r="B132" s="6" t="s">
        <v>363</v>
      </c>
      <c r="C132" s="6"/>
      <c r="D132" s="10">
        <v>0</v>
      </c>
      <c r="E132" s="10" t="s">
        <v>56</v>
      </c>
      <c r="F132" s="10" t="s">
        <v>56</v>
      </c>
      <c r="G132" s="10" t="s">
        <v>56</v>
      </c>
      <c r="H132" s="10" t="s">
        <v>56</v>
      </c>
      <c r="I132" s="10" t="s">
        <v>56</v>
      </c>
      <c r="J132" s="10" t="s">
        <v>56</v>
      </c>
      <c r="K132" s="10" t="s">
        <v>56</v>
      </c>
      <c r="L132" s="10" t="s">
        <v>56</v>
      </c>
      <c r="M132" s="10" t="s">
        <v>56</v>
      </c>
      <c r="N132" s="10" t="s">
        <v>56</v>
      </c>
      <c r="O132" s="10">
        <v>0</v>
      </c>
      <c r="P132" s="10">
        <v>0</v>
      </c>
    </row>
    <row r="133" spans="1:16" ht="24.95" customHeight="1" x14ac:dyDescent="0.15">
      <c r="A133" s="7" t="s">
        <v>364</v>
      </c>
      <c r="B133" s="6" t="s">
        <v>365</v>
      </c>
      <c r="C133" s="6" t="s">
        <v>55</v>
      </c>
      <c r="D133" s="10">
        <v>100089892.41</v>
      </c>
      <c r="E133" s="10" t="s">
        <v>56</v>
      </c>
      <c r="F133" s="10" t="s">
        <v>56</v>
      </c>
      <c r="G133" s="10">
        <v>100089892.41</v>
      </c>
      <c r="H133" s="10" t="s">
        <v>56</v>
      </c>
      <c r="I133" s="10" t="s">
        <v>56</v>
      </c>
      <c r="J133" s="10" t="s">
        <v>56</v>
      </c>
      <c r="K133" s="10" t="s">
        <v>56</v>
      </c>
      <c r="L133" s="10" t="s">
        <v>56</v>
      </c>
      <c r="M133" s="10" t="s">
        <v>56</v>
      </c>
      <c r="N133" s="10" t="s">
        <v>56</v>
      </c>
      <c r="O133" s="10">
        <v>0</v>
      </c>
      <c r="P133" s="10">
        <v>0</v>
      </c>
    </row>
    <row r="134" spans="1:16" ht="38.1" customHeight="1" x14ac:dyDescent="0.15">
      <c r="A134" s="7" t="s">
        <v>366</v>
      </c>
      <c r="B134" s="6" t="s">
        <v>367</v>
      </c>
      <c r="C134" s="6" t="s">
        <v>368</v>
      </c>
      <c r="D134" s="10">
        <v>100089892.41</v>
      </c>
      <c r="E134" s="10" t="s">
        <v>56</v>
      </c>
      <c r="F134" s="10" t="s">
        <v>56</v>
      </c>
      <c r="G134" s="10">
        <v>100089892.41</v>
      </c>
      <c r="H134" s="10" t="s">
        <v>56</v>
      </c>
      <c r="I134" s="10" t="s">
        <v>56</v>
      </c>
      <c r="J134" s="10" t="s">
        <v>56</v>
      </c>
      <c r="K134" s="10" t="s">
        <v>56</v>
      </c>
      <c r="L134" s="10" t="s">
        <v>56</v>
      </c>
      <c r="M134" s="10" t="s">
        <v>56</v>
      </c>
      <c r="N134" s="10" t="s">
        <v>56</v>
      </c>
      <c r="O134" s="10">
        <v>0</v>
      </c>
      <c r="P134" s="10">
        <v>0</v>
      </c>
    </row>
    <row r="135" spans="1:16" ht="24.95" customHeight="1" x14ac:dyDescent="0.15">
      <c r="A135" s="7" t="s">
        <v>369</v>
      </c>
      <c r="B135" s="6" t="s">
        <v>370</v>
      </c>
      <c r="C135" s="6" t="s">
        <v>368</v>
      </c>
      <c r="D135" s="10">
        <v>0</v>
      </c>
      <c r="E135" s="10" t="s">
        <v>56</v>
      </c>
      <c r="F135" s="10" t="s">
        <v>56</v>
      </c>
      <c r="G135" s="10" t="s">
        <v>56</v>
      </c>
      <c r="H135" s="10" t="s">
        <v>56</v>
      </c>
      <c r="I135" s="10" t="s">
        <v>56</v>
      </c>
      <c r="J135" s="10" t="s">
        <v>56</v>
      </c>
      <c r="K135" s="10" t="s">
        <v>56</v>
      </c>
      <c r="L135" s="10" t="s">
        <v>56</v>
      </c>
      <c r="M135" s="10" t="s">
        <v>56</v>
      </c>
      <c r="N135" s="10" t="s">
        <v>56</v>
      </c>
      <c r="O135" s="10">
        <v>0</v>
      </c>
      <c r="P135" s="10">
        <v>0</v>
      </c>
    </row>
  </sheetData>
  <sheetProtection password="A993" sheet="1" objects="1" scenarios="1"/>
  <mergeCells count="16">
    <mergeCell ref="A2:P2"/>
    <mergeCell ref="A4:A8"/>
    <mergeCell ref="B4:B8"/>
    <mergeCell ref="C4:C8"/>
    <mergeCell ref="D4:P4"/>
    <mergeCell ref="D5:N5"/>
    <mergeCell ref="O5:P5"/>
    <mergeCell ref="D6:D8"/>
    <mergeCell ref="E6:N6"/>
    <mergeCell ref="E7:F7"/>
    <mergeCell ref="G7:H7"/>
    <mergeCell ref="I7:I8"/>
    <mergeCell ref="J7:K7"/>
    <mergeCell ref="L7:N7"/>
    <mergeCell ref="O7:O8"/>
    <mergeCell ref="P7:P8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workbookViewId="0"/>
  </sheetViews>
  <sheetFormatPr defaultRowHeight="10.5" x14ac:dyDescent="0.15"/>
  <cols>
    <col min="1" max="1" width="47.7109375" customWidth="1"/>
    <col min="2" max="5" width="22.85546875" customWidth="1"/>
  </cols>
  <sheetData>
    <row r="1" spans="1:5" ht="24.95" customHeight="1" x14ac:dyDescent="0.15">
      <c r="A1" s="18" t="s">
        <v>1310</v>
      </c>
      <c r="B1" s="18"/>
      <c r="C1" s="18"/>
      <c r="D1" s="18"/>
      <c r="E1" s="18"/>
    </row>
    <row r="2" spans="1:5" ht="30" customHeight="1" x14ac:dyDescent="0.15">
      <c r="A2" s="6" t="s">
        <v>1311</v>
      </c>
      <c r="B2" s="6" t="s">
        <v>1312</v>
      </c>
      <c r="C2" s="6" t="s">
        <v>1313</v>
      </c>
      <c r="D2" s="6" t="s">
        <v>1314</v>
      </c>
      <c r="E2" s="6" t="s">
        <v>1315</v>
      </c>
    </row>
    <row r="3" spans="1:5" ht="30" customHeight="1" x14ac:dyDescent="0.15">
      <c r="A3" s="9" t="s">
        <v>1316</v>
      </c>
      <c r="B3" s="11">
        <v>6</v>
      </c>
      <c r="C3" s="11">
        <v>0</v>
      </c>
      <c r="D3" s="11">
        <v>7826000</v>
      </c>
      <c r="E3" s="11">
        <f t="shared" ref="E3:E34" si="0">C3-D3</f>
        <v>-7826000</v>
      </c>
    </row>
    <row r="4" spans="1:5" ht="30" customHeight="1" x14ac:dyDescent="0.15">
      <c r="A4" s="13" t="s">
        <v>1317</v>
      </c>
      <c r="B4" s="10">
        <v>1</v>
      </c>
      <c r="C4" s="10">
        <v>0</v>
      </c>
      <c r="D4" s="10">
        <v>915507.8</v>
      </c>
      <c r="E4" s="10">
        <f t="shared" si="0"/>
        <v>-915507.8</v>
      </c>
    </row>
    <row r="5" spans="1:5" ht="30" customHeight="1" x14ac:dyDescent="0.15">
      <c r="A5" s="13" t="s">
        <v>1318</v>
      </c>
      <c r="B5" s="10">
        <v>1</v>
      </c>
      <c r="C5" s="10">
        <v>0</v>
      </c>
      <c r="D5" s="10">
        <v>1185639.8</v>
      </c>
      <c r="E5" s="10">
        <f t="shared" si="0"/>
        <v>-1185639.8</v>
      </c>
    </row>
    <row r="6" spans="1:5" ht="30" customHeight="1" x14ac:dyDescent="0.15">
      <c r="A6" s="13" t="s">
        <v>1319</v>
      </c>
      <c r="B6" s="10">
        <v>1</v>
      </c>
      <c r="C6" s="10">
        <v>0</v>
      </c>
      <c r="D6" s="10">
        <v>1185639.8</v>
      </c>
      <c r="E6" s="10">
        <f t="shared" si="0"/>
        <v>-1185639.8</v>
      </c>
    </row>
    <row r="7" spans="1:5" ht="30" customHeight="1" x14ac:dyDescent="0.15">
      <c r="A7" s="13" t="s">
        <v>1320</v>
      </c>
      <c r="B7" s="10">
        <v>1</v>
      </c>
      <c r="C7" s="10">
        <v>0</v>
      </c>
      <c r="D7" s="10">
        <v>1219908.8</v>
      </c>
      <c r="E7" s="10">
        <f t="shared" si="0"/>
        <v>-1219908.8</v>
      </c>
    </row>
    <row r="8" spans="1:5" ht="30" customHeight="1" x14ac:dyDescent="0.15">
      <c r="A8" s="13" t="s">
        <v>1321</v>
      </c>
      <c r="B8" s="10">
        <v>1</v>
      </c>
      <c r="C8" s="10">
        <v>0</v>
      </c>
      <c r="D8" s="10">
        <v>2233847.7999999998</v>
      </c>
      <c r="E8" s="10">
        <f t="shared" si="0"/>
        <v>-2233847.7999999998</v>
      </c>
    </row>
    <row r="9" spans="1:5" ht="30" customHeight="1" x14ac:dyDescent="0.15">
      <c r="A9" s="13" t="s">
        <v>1322</v>
      </c>
      <c r="B9" s="10">
        <v>1</v>
      </c>
      <c r="C9" s="10">
        <v>0</v>
      </c>
      <c r="D9" s="10">
        <v>1085456</v>
      </c>
      <c r="E9" s="10">
        <f t="shared" si="0"/>
        <v>-1085456</v>
      </c>
    </row>
    <row r="10" spans="1:5" ht="30" customHeight="1" x14ac:dyDescent="0.15">
      <c r="A10" s="9" t="s">
        <v>1323</v>
      </c>
      <c r="B10" s="11">
        <v>80</v>
      </c>
      <c r="C10" s="11">
        <v>0</v>
      </c>
      <c r="D10" s="11">
        <v>69738327.950000003</v>
      </c>
      <c r="E10" s="11">
        <f t="shared" si="0"/>
        <v>-69738327.950000003</v>
      </c>
    </row>
    <row r="11" spans="1:5" ht="30" customHeight="1" x14ac:dyDescent="0.15">
      <c r="A11" s="13" t="s">
        <v>1324</v>
      </c>
      <c r="B11" s="10">
        <v>77</v>
      </c>
      <c r="C11" s="10">
        <v>0</v>
      </c>
      <c r="D11" s="10">
        <v>67293527.980000004</v>
      </c>
      <c r="E11" s="10">
        <f t="shared" si="0"/>
        <v>-67293527.980000004</v>
      </c>
    </row>
    <row r="12" spans="1:5" ht="30" customHeight="1" x14ac:dyDescent="0.15">
      <c r="A12" s="13" t="s">
        <v>1325</v>
      </c>
      <c r="B12" s="10">
        <v>3</v>
      </c>
      <c r="C12" s="10">
        <v>0</v>
      </c>
      <c r="D12" s="10">
        <v>2444799.9700000002</v>
      </c>
      <c r="E12" s="10">
        <f t="shared" si="0"/>
        <v>-2444799.9700000002</v>
      </c>
    </row>
    <row r="13" spans="1:5" ht="30" customHeight="1" x14ac:dyDescent="0.15">
      <c r="A13" s="9" t="s">
        <v>148</v>
      </c>
      <c r="B13" s="11">
        <v>3</v>
      </c>
      <c r="C13" s="11">
        <v>0</v>
      </c>
      <c r="D13" s="11">
        <v>1360000</v>
      </c>
      <c r="E13" s="11">
        <f t="shared" si="0"/>
        <v>-1360000</v>
      </c>
    </row>
    <row r="14" spans="1:5" ht="30" customHeight="1" x14ac:dyDescent="0.15">
      <c r="A14" s="13" t="s">
        <v>1326</v>
      </c>
      <c r="B14" s="10">
        <v>1</v>
      </c>
      <c r="C14" s="10">
        <v>0</v>
      </c>
      <c r="D14" s="10">
        <v>517805.65</v>
      </c>
      <c r="E14" s="10">
        <f t="shared" si="0"/>
        <v>-517805.65</v>
      </c>
    </row>
    <row r="15" spans="1:5" ht="30" customHeight="1" x14ac:dyDescent="0.15">
      <c r="A15" s="13" t="s">
        <v>1327</v>
      </c>
      <c r="B15" s="10"/>
      <c r="C15" s="10">
        <v>0</v>
      </c>
      <c r="D15" s="10">
        <v>0</v>
      </c>
      <c r="E15" s="10">
        <f t="shared" si="0"/>
        <v>0</v>
      </c>
    </row>
    <row r="16" spans="1:5" ht="30" customHeight="1" x14ac:dyDescent="0.15">
      <c r="A16" s="13" t="s">
        <v>1328</v>
      </c>
      <c r="B16" s="10">
        <v>2</v>
      </c>
      <c r="C16" s="10">
        <v>0</v>
      </c>
      <c r="D16" s="10">
        <v>842194.35</v>
      </c>
      <c r="E16" s="10">
        <f t="shared" si="0"/>
        <v>-842194.35</v>
      </c>
    </row>
    <row r="17" spans="1:5" ht="30" customHeight="1" x14ac:dyDescent="0.15">
      <c r="A17" s="9" t="s">
        <v>146</v>
      </c>
      <c r="B17" s="11">
        <v>48</v>
      </c>
      <c r="C17" s="11">
        <v>0</v>
      </c>
      <c r="D17" s="11">
        <v>17809365.780000001</v>
      </c>
      <c r="E17" s="11">
        <f t="shared" si="0"/>
        <v>-17809365.780000001</v>
      </c>
    </row>
    <row r="18" spans="1:5" ht="30" customHeight="1" x14ac:dyDescent="0.15">
      <c r="A18" s="13" t="s">
        <v>1329</v>
      </c>
      <c r="B18" s="10">
        <v>0</v>
      </c>
      <c r="C18" s="10">
        <v>0</v>
      </c>
      <c r="D18" s="10">
        <v>0</v>
      </c>
      <c r="E18" s="10">
        <f t="shared" si="0"/>
        <v>0</v>
      </c>
    </row>
    <row r="19" spans="1:5" ht="30" customHeight="1" x14ac:dyDescent="0.15">
      <c r="A19" s="13" t="s">
        <v>1330</v>
      </c>
      <c r="B19" s="10">
        <v>1</v>
      </c>
      <c r="C19" s="10">
        <v>0</v>
      </c>
      <c r="D19" s="10">
        <v>252000</v>
      </c>
      <c r="E19" s="10">
        <f t="shared" si="0"/>
        <v>-252000</v>
      </c>
    </row>
    <row r="20" spans="1:5" ht="30" customHeight="1" x14ac:dyDescent="0.15">
      <c r="A20" s="13" t="s">
        <v>1331</v>
      </c>
      <c r="B20" s="10">
        <v>1</v>
      </c>
      <c r="C20" s="10">
        <v>0</v>
      </c>
      <c r="D20" s="10">
        <v>504000</v>
      </c>
      <c r="E20" s="10">
        <f t="shared" si="0"/>
        <v>-504000</v>
      </c>
    </row>
    <row r="21" spans="1:5" ht="30" customHeight="1" x14ac:dyDescent="0.15">
      <c r="A21" s="13" t="s">
        <v>1332</v>
      </c>
      <c r="B21" s="10">
        <v>3</v>
      </c>
      <c r="C21" s="10">
        <v>0</v>
      </c>
      <c r="D21" s="10">
        <v>1008000</v>
      </c>
      <c r="E21" s="10">
        <f t="shared" si="0"/>
        <v>-1008000</v>
      </c>
    </row>
    <row r="22" spans="1:5" ht="30" customHeight="1" x14ac:dyDescent="0.15">
      <c r="A22" s="13" t="s">
        <v>1333</v>
      </c>
      <c r="B22" s="10">
        <v>0</v>
      </c>
      <c r="C22" s="10">
        <v>0</v>
      </c>
      <c r="D22" s="10">
        <v>300169.8</v>
      </c>
      <c r="E22" s="10">
        <f t="shared" si="0"/>
        <v>-300169.8</v>
      </c>
    </row>
    <row r="23" spans="1:5" ht="30" customHeight="1" x14ac:dyDescent="0.15">
      <c r="A23" s="13" t="s">
        <v>1334</v>
      </c>
      <c r="B23" s="10"/>
      <c r="C23" s="10">
        <v>0</v>
      </c>
      <c r="D23" s="10">
        <v>0</v>
      </c>
      <c r="E23" s="10">
        <f t="shared" si="0"/>
        <v>0</v>
      </c>
    </row>
    <row r="24" spans="1:5" ht="30" customHeight="1" x14ac:dyDescent="0.15">
      <c r="A24" s="13" t="s">
        <v>1335</v>
      </c>
      <c r="B24" s="10"/>
      <c r="C24" s="10">
        <v>0</v>
      </c>
      <c r="D24" s="10">
        <v>0</v>
      </c>
      <c r="E24" s="10">
        <f t="shared" si="0"/>
        <v>0</v>
      </c>
    </row>
    <row r="25" spans="1:5" ht="30" customHeight="1" x14ac:dyDescent="0.15">
      <c r="A25" s="13" t="s">
        <v>1336</v>
      </c>
      <c r="B25" s="10">
        <v>8</v>
      </c>
      <c r="C25" s="10">
        <v>0</v>
      </c>
      <c r="D25" s="10">
        <v>2363624</v>
      </c>
      <c r="E25" s="10">
        <f t="shared" si="0"/>
        <v>-2363624</v>
      </c>
    </row>
    <row r="26" spans="1:5" ht="30" customHeight="1" x14ac:dyDescent="0.15">
      <c r="A26" s="13" t="s">
        <v>1335</v>
      </c>
      <c r="B26" s="10">
        <v>0</v>
      </c>
      <c r="C26" s="10">
        <v>0</v>
      </c>
      <c r="D26" s="10">
        <v>0</v>
      </c>
      <c r="E26" s="10">
        <f t="shared" si="0"/>
        <v>0</v>
      </c>
    </row>
    <row r="27" spans="1:5" ht="30" customHeight="1" x14ac:dyDescent="0.15">
      <c r="A27" s="13" t="s">
        <v>1337</v>
      </c>
      <c r="B27" s="10">
        <v>1</v>
      </c>
      <c r="C27" s="10">
        <v>0</v>
      </c>
      <c r="D27" s="10">
        <v>504000</v>
      </c>
      <c r="E27" s="10">
        <f t="shared" si="0"/>
        <v>-504000</v>
      </c>
    </row>
    <row r="28" spans="1:5" ht="30" customHeight="1" x14ac:dyDescent="0.15">
      <c r="A28" s="13" t="s">
        <v>1338</v>
      </c>
      <c r="B28" s="10">
        <v>2</v>
      </c>
      <c r="C28" s="10">
        <v>0</v>
      </c>
      <c r="D28" s="10">
        <v>1473408</v>
      </c>
      <c r="E28" s="10">
        <f t="shared" si="0"/>
        <v>-1473408</v>
      </c>
    </row>
    <row r="29" spans="1:5" ht="30" customHeight="1" x14ac:dyDescent="0.15">
      <c r="A29" s="13" t="s">
        <v>1339</v>
      </c>
      <c r="B29" s="10">
        <v>1</v>
      </c>
      <c r="C29" s="10">
        <v>0</v>
      </c>
      <c r="D29" s="10">
        <v>756000</v>
      </c>
      <c r="E29" s="10">
        <f t="shared" si="0"/>
        <v>-756000</v>
      </c>
    </row>
    <row r="30" spans="1:5" ht="30" customHeight="1" x14ac:dyDescent="0.15">
      <c r="A30" s="13" t="s">
        <v>1340</v>
      </c>
      <c r="B30" s="10"/>
      <c r="C30" s="10">
        <v>0</v>
      </c>
      <c r="D30" s="10">
        <v>0</v>
      </c>
      <c r="E30" s="10">
        <f t="shared" si="0"/>
        <v>0</v>
      </c>
    </row>
    <row r="31" spans="1:5" ht="30" customHeight="1" x14ac:dyDescent="0.15">
      <c r="A31" s="13" t="s">
        <v>1341</v>
      </c>
      <c r="B31" s="10"/>
      <c r="C31" s="10">
        <v>0</v>
      </c>
      <c r="D31" s="10">
        <v>126000</v>
      </c>
      <c r="E31" s="10">
        <f t="shared" si="0"/>
        <v>-126000</v>
      </c>
    </row>
    <row r="32" spans="1:5" ht="30" customHeight="1" x14ac:dyDescent="0.15">
      <c r="A32" s="13" t="s">
        <v>1342</v>
      </c>
      <c r="B32" s="10">
        <v>25</v>
      </c>
      <c r="C32" s="10">
        <v>0</v>
      </c>
      <c r="D32" s="10">
        <v>7686000</v>
      </c>
      <c r="E32" s="10">
        <f t="shared" si="0"/>
        <v>-7686000</v>
      </c>
    </row>
    <row r="33" spans="1:5" ht="30" customHeight="1" x14ac:dyDescent="0.15">
      <c r="A33" s="13" t="s">
        <v>1343</v>
      </c>
      <c r="B33" s="10">
        <v>3</v>
      </c>
      <c r="C33" s="10">
        <v>0</v>
      </c>
      <c r="D33" s="10">
        <v>1134000</v>
      </c>
      <c r="E33" s="10">
        <f t="shared" si="0"/>
        <v>-1134000</v>
      </c>
    </row>
    <row r="34" spans="1:5" ht="30" customHeight="1" x14ac:dyDescent="0.15">
      <c r="A34" s="13" t="s">
        <v>1344</v>
      </c>
      <c r="B34" s="10">
        <v>2</v>
      </c>
      <c r="C34" s="10">
        <v>0</v>
      </c>
      <c r="D34" s="10">
        <v>1116000</v>
      </c>
      <c r="E34" s="10">
        <f t="shared" si="0"/>
        <v>-1116000</v>
      </c>
    </row>
    <row r="35" spans="1:5" ht="30" customHeight="1" x14ac:dyDescent="0.15">
      <c r="A35" s="13" t="s">
        <v>1345</v>
      </c>
      <c r="B35" s="10">
        <v>0</v>
      </c>
      <c r="C35" s="10">
        <v>0</v>
      </c>
      <c r="D35" s="10">
        <v>0</v>
      </c>
      <c r="E35" s="10">
        <f t="shared" ref="E35:E66" si="1">C35-D35</f>
        <v>0</v>
      </c>
    </row>
    <row r="36" spans="1:5" ht="30" customHeight="1" x14ac:dyDescent="0.15">
      <c r="A36" s="13" t="s">
        <v>1346</v>
      </c>
      <c r="B36" s="10">
        <v>1</v>
      </c>
      <c r="C36" s="10">
        <v>0</v>
      </c>
      <c r="D36" s="10">
        <v>586163.98</v>
      </c>
      <c r="E36" s="10">
        <f t="shared" si="1"/>
        <v>-586163.98</v>
      </c>
    </row>
    <row r="37" spans="1:5" ht="30" customHeight="1" x14ac:dyDescent="0.15">
      <c r="A37" s="9" t="s">
        <v>138</v>
      </c>
      <c r="B37" s="11">
        <v>12</v>
      </c>
      <c r="C37" s="11">
        <v>0</v>
      </c>
      <c r="D37" s="11">
        <v>9871993.3800000008</v>
      </c>
      <c r="E37" s="11">
        <f t="shared" si="1"/>
        <v>-9871993.3800000008</v>
      </c>
    </row>
    <row r="38" spans="1:5" ht="30" customHeight="1" x14ac:dyDescent="0.15">
      <c r="A38" s="13" t="s">
        <v>1347</v>
      </c>
      <c r="B38" s="10">
        <v>1</v>
      </c>
      <c r="C38" s="10">
        <v>0</v>
      </c>
      <c r="D38" s="10">
        <v>387000</v>
      </c>
      <c r="E38" s="10">
        <f t="shared" si="1"/>
        <v>-387000</v>
      </c>
    </row>
    <row r="39" spans="1:5" ht="30" customHeight="1" x14ac:dyDescent="0.15">
      <c r="A39" s="13" t="s">
        <v>1348</v>
      </c>
      <c r="B39" s="10">
        <v>1</v>
      </c>
      <c r="C39" s="10">
        <v>0</v>
      </c>
      <c r="D39" s="10">
        <v>458175.78</v>
      </c>
      <c r="E39" s="10">
        <f t="shared" si="1"/>
        <v>-458175.78</v>
      </c>
    </row>
    <row r="40" spans="1:5" ht="30" customHeight="1" x14ac:dyDescent="0.15">
      <c r="A40" s="13" t="s">
        <v>1349</v>
      </c>
      <c r="B40" s="10">
        <v>1</v>
      </c>
      <c r="C40" s="10">
        <v>0</v>
      </c>
      <c r="D40" s="10">
        <v>413892</v>
      </c>
      <c r="E40" s="10">
        <f t="shared" si="1"/>
        <v>-413892</v>
      </c>
    </row>
    <row r="41" spans="1:5" ht="30" customHeight="1" x14ac:dyDescent="0.15">
      <c r="A41" s="13" t="s">
        <v>1350</v>
      </c>
      <c r="B41" s="10"/>
      <c r="C41" s="10">
        <v>0</v>
      </c>
      <c r="D41" s="10">
        <v>246180</v>
      </c>
      <c r="E41" s="10">
        <f t="shared" si="1"/>
        <v>-246180</v>
      </c>
    </row>
    <row r="42" spans="1:5" ht="30" customHeight="1" x14ac:dyDescent="0.15">
      <c r="A42" s="13" t="s">
        <v>1351</v>
      </c>
      <c r="B42" s="10">
        <v>1</v>
      </c>
      <c r="C42" s="10">
        <v>0</v>
      </c>
      <c r="D42" s="10">
        <v>612002</v>
      </c>
      <c r="E42" s="10">
        <f t="shared" si="1"/>
        <v>-612002</v>
      </c>
    </row>
    <row r="43" spans="1:5" ht="30" customHeight="1" x14ac:dyDescent="0.15">
      <c r="A43" s="13" t="s">
        <v>1352</v>
      </c>
      <c r="B43" s="10"/>
      <c r="C43" s="10">
        <v>0</v>
      </c>
      <c r="D43" s="10">
        <v>827784</v>
      </c>
      <c r="E43" s="10">
        <f t="shared" si="1"/>
        <v>-827784</v>
      </c>
    </row>
    <row r="44" spans="1:5" ht="30" customHeight="1" x14ac:dyDescent="0.15">
      <c r="A44" s="13" t="s">
        <v>1353</v>
      </c>
      <c r="B44" s="10">
        <v>0</v>
      </c>
      <c r="C44" s="10">
        <v>0</v>
      </c>
      <c r="D44" s="10">
        <v>347664</v>
      </c>
      <c r="E44" s="10">
        <f t="shared" si="1"/>
        <v>-347664</v>
      </c>
    </row>
    <row r="45" spans="1:5" ht="30" customHeight="1" x14ac:dyDescent="0.15">
      <c r="A45" s="13" t="s">
        <v>1354</v>
      </c>
      <c r="B45" s="10">
        <v>0</v>
      </c>
      <c r="C45" s="10">
        <v>0</v>
      </c>
      <c r="D45" s="10">
        <v>598896</v>
      </c>
      <c r="E45" s="10">
        <f t="shared" si="1"/>
        <v>-598896</v>
      </c>
    </row>
    <row r="46" spans="1:5" ht="30" customHeight="1" x14ac:dyDescent="0.15">
      <c r="A46" s="13" t="s">
        <v>1355</v>
      </c>
      <c r="B46" s="10"/>
      <c r="C46" s="10">
        <v>0</v>
      </c>
      <c r="D46" s="10">
        <v>215160</v>
      </c>
      <c r="E46" s="10">
        <f t="shared" si="1"/>
        <v>-215160</v>
      </c>
    </row>
    <row r="47" spans="1:5" ht="30" customHeight="1" x14ac:dyDescent="0.15">
      <c r="A47" s="13" t="s">
        <v>1356</v>
      </c>
      <c r="B47" s="10"/>
      <c r="C47" s="10">
        <v>0</v>
      </c>
      <c r="D47" s="10">
        <v>275928</v>
      </c>
      <c r="E47" s="10">
        <f t="shared" si="1"/>
        <v>-275928</v>
      </c>
    </row>
    <row r="48" spans="1:5" ht="30" customHeight="1" x14ac:dyDescent="0.15">
      <c r="A48" s="13" t="s">
        <v>1357</v>
      </c>
      <c r="B48" s="10"/>
      <c r="C48" s="10">
        <v>0</v>
      </c>
      <c r="D48" s="10">
        <v>280500</v>
      </c>
      <c r="E48" s="10">
        <f t="shared" si="1"/>
        <v>-280500</v>
      </c>
    </row>
    <row r="49" spans="1:5" ht="30" customHeight="1" x14ac:dyDescent="0.15">
      <c r="A49" s="13" t="s">
        <v>1358</v>
      </c>
      <c r="B49" s="10">
        <v>0</v>
      </c>
      <c r="C49" s="10">
        <v>0</v>
      </c>
      <c r="D49" s="10">
        <v>275928</v>
      </c>
      <c r="E49" s="10">
        <f t="shared" si="1"/>
        <v>-275928</v>
      </c>
    </row>
    <row r="50" spans="1:5" ht="30" customHeight="1" x14ac:dyDescent="0.15">
      <c r="A50" s="13" t="s">
        <v>1359</v>
      </c>
      <c r="B50" s="10">
        <v>3</v>
      </c>
      <c r="C50" s="10">
        <v>0</v>
      </c>
      <c r="D50" s="10">
        <v>1499058</v>
      </c>
      <c r="E50" s="10">
        <f t="shared" si="1"/>
        <v>-1499058</v>
      </c>
    </row>
    <row r="51" spans="1:5" ht="30" customHeight="1" x14ac:dyDescent="0.15">
      <c r="A51" s="13" t="s">
        <v>1360</v>
      </c>
      <c r="B51" s="10">
        <v>1</v>
      </c>
      <c r="C51" s="10">
        <v>0</v>
      </c>
      <c r="D51" s="10">
        <v>968849.6</v>
      </c>
      <c r="E51" s="10">
        <f t="shared" si="1"/>
        <v>-968849.6</v>
      </c>
    </row>
    <row r="52" spans="1:5" ht="30" customHeight="1" x14ac:dyDescent="0.15">
      <c r="A52" s="13" t="s">
        <v>1361</v>
      </c>
      <c r="B52" s="10"/>
      <c r="C52" s="10">
        <v>0</v>
      </c>
      <c r="D52" s="10">
        <v>215160</v>
      </c>
      <c r="E52" s="10">
        <f t="shared" si="1"/>
        <v>-215160</v>
      </c>
    </row>
    <row r="53" spans="1:5" ht="30" customHeight="1" x14ac:dyDescent="0.15">
      <c r="A53" s="13" t="s">
        <v>1357</v>
      </c>
      <c r="B53" s="10">
        <v>1</v>
      </c>
      <c r="C53" s="10">
        <v>0</v>
      </c>
      <c r="D53" s="10">
        <v>1053524</v>
      </c>
      <c r="E53" s="10">
        <f t="shared" si="1"/>
        <v>-1053524</v>
      </c>
    </row>
    <row r="54" spans="1:5" ht="30" customHeight="1" x14ac:dyDescent="0.15">
      <c r="A54" s="13" t="s">
        <v>1362</v>
      </c>
      <c r="B54" s="10"/>
      <c r="C54" s="10">
        <v>0</v>
      </c>
      <c r="D54" s="10">
        <v>215160</v>
      </c>
      <c r="E54" s="10">
        <f t="shared" si="1"/>
        <v>-215160</v>
      </c>
    </row>
    <row r="55" spans="1:5" ht="30" customHeight="1" x14ac:dyDescent="0.15">
      <c r="A55" s="13" t="s">
        <v>1363</v>
      </c>
      <c r="B55" s="10">
        <v>2</v>
      </c>
      <c r="C55" s="10">
        <v>0</v>
      </c>
      <c r="D55" s="10">
        <v>481572</v>
      </c>
      <c r="E55" s="10">
        <f t="shared" si="1"/>
        <v>-481572</v>
      </c>
    </row>
    <row r="56" spans="1:5" ht="30" customHeight="1" x14ac:dyDescent="0.15">
      <c r="A56" s="13" t="s">
        <v>1364</v>
      </c>
      <c r="B56" s="10">
        <v>1</v>
      </c>
      <c r="C56" s="10">
        <v>0</v>
      </c>
      <c r="D56" s="10">
        <v>499560</v>
      </c>
      <c r="E56" s="10">
        <f t="shared" si="1"/>
        <v>-499560</v>
      </c>
    </row>
    <row r="57" spans="1:5" ht="30" customHeight="1" x14ac:dyDescent="0.15">
      <c r="A57" s="9" t="s">
        <v>1365</v>
      </c>
      <c r="B57" s="11">
        <v>19</v>
      </c>
      <c r="C57" s="11">
        <v>0</v>
      </c>
      <c r="D57" s="11">
        <v>10613951.619999999</v>
      </c>
      <c r="E57" s="11">
        <f t="shared" si="1"/>
        <v>-10613951.619999999</v>
      </c>
    </row>
    <row r="58" spans="1:5" ht="30" customHeight="1" x14ac:dyDescent="0.15">
      <c r="A58" s="13" t="s">
        <v>1366</v>
      </c>
      <c r="B58" s="10"/>
      <c r="C58" s="10">
        <v>0</v>
      </c>
      <c r="D58" s="10">
        <v>438000</v>
      </c>
      <c r="E58" s="10">
        <f t="shared" si="1"/>
        <v>-438000</v>
      </c>
    </row>
    <row r="59" spans="1:5" ht="30" customHeight="1" x14ac:dyDescent="0.15">
      <c r="A59" s="13" t="s">
        <v>1367</v>
      </c>
      <c r="B59" s="10">
        <v>3</v>
      </c>
      <c r="C59" s="10">
        <v>0</v>
      </c>
      <c r="D59" s="10">
        <v>1388525.78</v>
      </c>
      <c r="E59" s="10">
        <f t="shared" si="1"/>
        <v>-1388525.78</v>
      </c>
    </row>
    <row r="60" spans="1:5" ht="30" customHeight="1" x14ac:dyDescent="0.15">
      <c r="A60" s="13" t="s">
        <v>1368</v>
      </c>
      <c r="B60" s="10">
        <v>1</v>
      </c>
      <c r="C60" s="10">
        <v>0</v>
      </c>
      <c r="D60" s="10">
        <v>417344.48</v>
      </c>
      <c r="E60" s="10">
        <f t="shared" si="1"/>
        <v>-417344.48</v>
      </c>
    </row>
    <row r="61" spans="1:5" ht="30" customHeight="1" x14ac:dyDescent="0.15">
      <c r="A61" s="13" t="s">
        <v>1369</v>
      </c>
      <c r="B61" s="10">
        <v>1</v>
      </c>
      <c r="C61" s="10">
        <v>0</v>
      </c>
      <c r="D61" s="10">
        <v>850152</v>
      </c>
      <c r="E61" s="10">
        <f t="shared" si="1"/>
        <v>-850152</v>
      </c>
    </row>
    <row r="62" spans="1:5" ht="30" customHeight="1" x14ac:dyDescent="0.15">
      <c r="A62" s="13" t="s">
        <v>1370</v>
      </c>
      <c r="B62" s="10">
        <v>2</v>
      </c>
      <c r="C62" s="10">
        <v>0</v>
      </c>
      <c r="D62" s="10">
        <v>1244352.3600000001</v>
      </c>
      <c r="E62" s="10">
        <f t="shared" si="1"/>
        <v>-1244352.3600000001</v>
      </c>
    </row>
    <row r="63" spans="1:5" ht="30" customHeight="1" x14ac:dyDescent="0.15">
      <c r="A63" s="13" t="s">
        <v>1370</v>
      </c>
      <c r="B63" s="10">
        <v>1</v>
      </c>
      <c r="C63" s="10">
        <v>0</v>
      </c>
      <c r="D63" s="10"/>
      <c r="E63" s="10">
        <f t="shared" si="1"/>
        <v>0</v>
      </c>
    </row>
    <row r="64" spans="1:5" ht="30" customHeight="1" x14ac:dyDescent="0.15">
      <c r="A64" s="13" t="s">
        <v>1371</v>
      </c>
      <c r="B64" s="10">
        <v>2</v>
      </c>
      <c r="C64" s="10">
        <v>0</v>
      </c>
      <c r="D64" s="10">
        <v>794875.2</v>
      </c>
      <c r="E64" s="10">
        <f t="shared" si="1"/>
        <v>-794875.2</v>
      </c>
    </row>
    <row r="65" spans="1:5" ht="30" customHeight="1" x14ac:dyDescent="0.15">
      <c r="A65" s="13" t="s">
        <v>1372</v>
      </c>
      <c r="B65" s="10">
        <v>3</v>
      </c>
      <c r="C65" s="10">
        <v>0</v>
      </c>
      <c r="D65" s="10">
        <v>1436997.52</v>
      </c>
      <c r="E65" s="10">
        <f t="shared" si="1"/>
        <v>-1436997.52</v>
      </c>
    </row>
    <row r="66" spans="1:5" ht="30" customHeight="1" x14ac:dyDescent="0.15">
      <c r="A66" s="13" t="s">
        <v>1373</v>
      </c>
      <c r="B66" s="10">
        <v>1</v>
      </c>
      <c r="C66" s="10">
        <v>0</v>
      </c>
      <c r="D66" s="10">
        <v>794118.68</v>
      </c>
      <c r="E66" s="10">
        <f t="shared" si="1"/>
        <v>-794118.68</v>
      </c>
    </row>
    <row r="67" spans="1:5" ht="30" customHeight="1" x14ac:dyDescent="0.15">
      <c r="A67" s="13" t="s">
        <v>1374</v>
      </c>
      <c r="B67" s="10">
        <v>2</v>
      </c>
      <c r="C67" s="10">
        <v>0</v>
      </c>
      <c r="D67" s="10">
        <v>1013271.6</v>
      </c>
      <c r="E67" s="10">
        <f t="shared" ref="E67:E98" si="2">C67-D67</f>
        <v>-1013271.6</v>
      </c>
    </row>
    <row r="68" spans="1:5" ht="30" customHeight="1" x14ac:dyDescent="0.15">
      <c r="A68" s="13" t="s">
        <v>1375</v>
      </c>
      <c r="B68" s="10">
        <v>3</v>
      </c>
      <c r="C68" s="10">
        <v>0</v>
      </c>
      <c r="D68" s="10">
        <v>2155626</v>
      </c>
      <c r="E68" s="10">
        <f t="shared" si="2"/>
        <v>-2155626</v>
      </c>
    </row>
    <row r="69" spans="1:5" ht="30" customHeight="1" x14ac:dyDescent="0.15">
      <c r="A69" s="13" t="s">
        <v>1376</v>
      </c>
      <c r="B69" s="10">
        <v>0</v>
      </c>
      <c r="C69" s="10">
        <v>0</v>
      </c>
      <c r="D69" s="10">
        <v>80688</v>
      </c>
      <c r="E69" s="10">
        <f t="shared" si="2"/>
        <v>-80688</v>
      </c>
    </row>
    <row r="70" spans="1:5" ht="30" customHeight="1" x14ac:dyDescent="0.15">
      <c r="A70" s="9" t="s">
        <v>144</v>
      </c>
      <c r="B70" s="11">
        <v>13</v>
      </c>
      <c r="C70" s="11">
        <v>0</v>
      </c>
      <c r="D70" s="11">
        <v>7066249</v>
      </c>
      <c r="E70" s="11">
        <f t="shared" si="2"/>
        <v>-7066249</v>
      </c>
    </row>
    <row r="71" spans="1:5" ht="30" customHeight="1" x14ac:dyDescent="0.15">
      <c r="A71" s="13" t="s">
        <v>1377</v>
      </c>
      <c r="B71" s="10">
        <v>1</v>
      </c>
      <c r="C71" s="10">
        <v>0</v>
      </c>
      <c r="D71" s="10">
        <v>382794</v>
      </c>
      <c r="E71" s="10">
        <f t="shared" si="2"/>
        <v>-382794</v>
      </c>
    </row>
    <row r="72" spans="1:5" ht="30" customHeight="1" x14ac:dyDescent="0.15">
      <c r="A72" s="13" t="s">
        <v>1378</v>
      </c>
      <c r="B72" s="10">
        <v>1</v>
      </c>
      <c r="C72" s="10">
        <v>0</v>
      </c>
      <c r="D72" s="10">
        <v>699510</v>
      </c>
      <c r="E72" s="10">
        <f t="shared" si="2"/>
        <v>-699510</v>
      </c>
    </row>
    <row r="73" spans="1:5" ht="30" customHeight="1" x14ac:dyDescent="0.15">
      <c r="A73" s="13" t="s">
        <v>1379</v>
      </c>
      <c r="B73" s="10"/>
      <c r="C73" s="10">
        <v>0</v>
      </c>
      <c r="D73" s="10">
        <v>378000</v>
      </c>
      <c r="E73" s="10">
        <f t="shared" si="2"/>
        <v>-378000</v>
      </c>
    </row>
    <row r="74" spans="1:5" ht="30" customHeight="1" x14ac:dyDescent="0.15">
      <c r="A74" s="13" t="s">
        <v>1380</v>
      </c>
      <c r="B74" s="10"/>
      <c r="C74" s="10">
        <v>0</v>
      </c>
      <c r="D74" s="10">
        <v>401310</v>
      </c>
      <c r="E74" s="10">
        <f t="shared" si="2"/>
        <v>-401310</v>
      </c>
    </row>
    <row r="75" spans="1:5" ht="30" customHeight="1" x14ac:dyDescent="0.15">
      <c r="A75" s="13" t="s">
        <v>1381</v>
      </c>
      <c r="B75" s="10">
        <v>2</v>
      </c>
      <c r="C75" s="10">
        <v>0</v>
      </c>
      <c r="D75" s="10">
        <v>840000</v>
      </c>
      <c r="E75" s="10">
        <f t="shared" si="2"/>
        <v>-840000</v>
      </c>
    </row>
    <row r="76" spans="1:5" ht="30" customHeight="1" x14ac:dyDescent="0.15">
      <c r="A76" s="13" t="s">
        <v>1382</v>
      </c>
      <c r="B76" s="10">
        <v>0</v>
      </c>
      <c r="C76" s="10">
        <v>0</v>
      </c>
      <c r="D76" s="10">
        <v>252000</v>
      </c>
      <c r="E76" s="10">
        <f t="shared" si="2"/>
        <v>-252000</v>
      </c>
    </row>
    <row r="77" spans="1:5" ht="30" customHeight="1" x14ac:dyDescent="0.15">
      <c r="A77" s="13" t="s">
        <v>1383</v>
      </c>
      <c r="B77" s="10">
        <v>1</v>
      </c>
      <c r="C77" s="10">
        <v>0</v>
      </c>
      <c r="D77" s="10">
        <v>436682</v>
      </c>
      <c r="E77" s="10">
        <f t="shared" si="2"/>
        <v>-436682</v>
      </c>
    </row>
    <row r="78" spans="1:5" ht="30" customHeight="1" x14ac:dyDescent="0.15">
      <c r="A78" s="13" t="s">
        <v>1384</v>
      </c>
      <c r="B78" s="10">
        <v>1</v>
      </c>
      <c r="C78" s="10">
        <v>0</v>
      </c>
      <c r="D78" s="10">
        <v>321048</v>
      </c>
      <c r="E78" s="10">
        <f t="shared" si="2"/>
        <v>-321048</v>
      </c>
    </row>
    <row r="79" spans="1:5" ht="30" customHeight="1" x14ac:dyDescent="0.15">
      <c r="A79" s="13" t="s">
        <v>1385</v>
      </c>
      <c r="B79" s="10">
        <v>1</v>
      </c>
      <c r="C79" s="10">
        <v>0</v>
      </c>
      <c r="D79" s="10">
        <v>480000</v>
      </c>
      <c r="E79" s="10">
        <f t="shared" si="2"/>
        <v>-480000</v>
      </c>
    </row>
    <row r="80" spans="1:5" ht="30" customHeight="1" x14ac:dyDescent="0.15">
      <c r="A80" s="13" t="s">
        <v>1386</v>
      </c>
      <c r="B80" s="10"/>
      <c r="C80" s="10">
        <v>0</v>
      </c>
      <c r="D80" s="10">
        <v>215160</v>
      </c>
      <c r="E80" s="10">
        <f t="shared" si="2"/>
        <v>-215160</v>
      </c>
    </row>
    <row r="81" spans="1:5" ht="30" customHeight="1" x14ac:dyDescent="0.15">
      <c r="A81" s="13" t="s">
        <v>1387</v>
      </c>
      <c r="B81" s="10">
        <v>2</v>
      </c>
      <c r="C81" s="10">
        <v>0</v>
      </c>
      <c r="D81" s="10">
        <v>1039073</v>
      </c>
      <c r="E81" s="10">
        <f t="shared" si="2"/>
        <v>-1039073</v>
      </c>
    </row>
    <row r="82" spans="1:5" ht="30" customHeight="1" x14ac:dyDescent="0.15">
      <c r="A82" s="13" t="s">
        <v>1386</v>
      </c>
      <c r="B82" s="10">
        <v>1</v>
      </c>
      <c r="C82" s="10">
        <v>0</v>
      </c>
      <c r="D82" s="10">
        <v>389232</v>
      </c>
      <c r="E82" s="10">
        <f t="shared" si="2"/>
        <v>-389232</v>
      </c>
    </row>
    <row r="83" spans="1:5" ht="30" customHeight="1" x14ac:dyDescent="0.15">
      <c r="A83" s="13" t="s">
        <v>1388</v>
      </c>
      <c r="B83" s="10">
        <v>1</v>
      </c>
      <c r="C83" s="10">
        <v>0</v>
      </c>
      <c r="D83" s="10">
        <v>252000</v>
      </c>
      <c r="E83" s="10">
        <f t="shared" si="2"/>
        <v>-252000</v>
      </c>
    </row>
    <row r="84" spans="1:5" ht="30" customHeight="1" x14ac:dyDescent="0.15">
      <c r="A84" s="13" t="s">
        <v>1389</v>
      </c>
      <c r="B84" s="10">
        <v>1</v>
      </c>
      <c r="C84" s="10">
        <v>0</v>
      </c>
      <c r="D84" s="10">
        <v>379860</v>
      </c>
      <c r="E84" s="10">
        <f t="shared" si="2"/>
        <v>-379860</v>
      </c>
    </row>
    <row r="85" spans="1:5" ht="30" customHeight="1" x14ac:dyDescent="0.15">
      <c r="A85" s="13" t="s">
        <v>1390</v>
      </c>
      <c r="B85" s="10">
        <v>1</v>
      </c>
      <c r="C85" s="10">
        <v>0</v>
      </c>
      <c r="D85" s="10">
        <v>599580</v>
      </c>
      <c r="E85" s="10">
        <f t="shared" si="2"/>
        <v>-599580</v>
      </c>
    </row>
  </sheetData>
  <sheetProtection password="A993" sheet="1" objects="1" scenarios="1"/>
  <mergeCells count="1">
    <mergeCell ref="A1:E1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workbookViewId="0"/>
  </sheetViews>
  <sheetFormatPr defaultRowHeight="10.5" x14ac:dyDescent="0.15"/>
  <cols>
    <col min="1" max="1" width="9.5703125" customWidth="1"/>
    <col min="2" max="2" width="38.140625" customWidth="1"/>
    <col min="3" max="3" width="19.140625" customWidth="1"/>
    <col min="4" max="4" width="38.140625" customWidth="1"/>
  </cols>
  <sheetData>
    <row r="1" spans="1:4" ht="20.100000000000001" customHeight="1" x14ac:dyDescent="0.15"/>
    <row r="2" spans="1:4" ht="30" customHeight="1" x14ac:dyDescent="0.15">
      <c r="A2" s="18" t="s">
        <v>1391</v>
      </c>
      <c r="B2" s="18"/>
      <c r="C2" s="18"/>
      <c r="D2" s="18"/>
    </row>
    <row r="3" spans="1:4" ht="20.100000000000001" customHeight="1" x14ac:dyDescent="0.15"/>
    <row r="4" spans="1:4" ht="30" customHeight="1" x14ac:dyDescent="0.15">
      <c r="A4" s="25" t="s">
        <v>1392</v>
      </c>
      <c r="B4" s="25"/>
      <c r="C4" s="25"/>
      <c r="D4" s="25"/>
    </row>
    <row r="5" spans="1:4" ht="30" customHeight="1" x14ac:dyDescent="0.15">
      <c r="A5" s="1" t="s">
        <v>1393</v>
      </c>
      <c r="B5" s="1" t="s">
        <v>1394</v>
      </c>
      <c r="C5" s="1" t="s">
        <v>1395</v>
      </c>
      <c r="D5" s="1" t="s">
        <v>1396</v>
      </c>
    </row>
    <row r="6" spans="1:4" ht="60" customHeight="1" x14ac:dyDescent="0.15">
      <c r="A6" s="6" t="s">
        <v>384</v>
      </c>
      <c r="B6" s="7" t="s">
        <v>1397</v>
      </c>
      <c r="C6" s="6" t="s">
        <v>1398</v>
      </c>
      <c r="D6" s="6" t="s">
        <v>1399</v>
      </c>
    </row>
    <row r="7" spans="1:4" ht="21" x14ac:dyDescent="0.15">
      <c r="A7" s="6" t="s">
        <v>480</v>
      </c>
      <c r="B7" s="7" t="s">
        <v>1400</v>
      </c>
      <c r="C7" s="6" t="s">
        <v>1401</v>
      </c>
      <c r="D7" s="6"/>
    </row>
    <row r="8" spans="1:4" ht="21" x14ac:dyDescent="0.15">
      <c r="A8" s="6" t="s">
        <v>481</v>
      </c>
      <c r="B8" s="7" t="s">
        <v>1402</v>
      </c>
      <c r="C8" s="6" t="s">
        <v>1403</v>
      </c>
      <c r="D8" s="6"/>
    </row>
    <row r="9" spans="1:4" ht="21" x14ac:dyDescent="0.15">
      <c r="A9" s="6" t="s">
        <v>482</v>
      </c>
      <c r="B9" s="7" t="s">
        <v>1400</v>
      </c>
      <c r="C9" s="6" t="s">
        <v>1404</v>
      </c>
      <c r="D9" s="6"/>
    </row>
    <row r="10" spans="1:4" ht="39.950000000000003" customHeight="1" x14ac:dyDescent="0.15">
      <c r="A10" s="6" t="s">
        <v>483</v>
      </c>
      <c r="B10" s="7" t="s">
        <v>1405</v>
      </c>
      <c r="C10" s="6" t="s">
        <v>1406</v>
      </c>
      <c r="D10" s="6" t="s">
        <v>1407</v>
      </c>
    </row>
    <row r="11" spans="1:4" ht="21" x14ac:dyDescent="0.15">
      <c r="A11" s="6" t="s">
        <v>484</v>
      </c>
      <c r="B11" s="7" t="s">
        <v>1400</v>
      </c>
      <c r="C11" s="6" t="s">
        <v>1408</v>
      </c>
      <c r="D11" s="6"/>
    </row>
    <row r="12" spans="1:4" ht="21" x14ac:dyDescent="0.15">
      <c r="A12" s="6" t="s">
        <v>485</v>
      </c>
      <c r="B12" s="7" t="s">
        <v>1405</v>
      </c>
      <c r="C12" s="6" t="s">
        <v>1409</v>
      </c>
      <c r="D12" s="6"/>
    </row>
    <row r="13" spans="1:4" ht="21" x14ac:dyDescent="0.15">
      <c r="A13" s="6" t="s">
        <v>486</v>
      </c>
      <c r="B13" s="7" t="s">
        <v>1405</v>
      </c>
      <c r="C13" s="6" t="s">
        <v>1410</v>
      </c>
      <c r="D13" s="6"/>
    </row>
    <row r="14" spans="1:4" ht="21" x14ac:dyDescent="0.15">
      <c r="A14" s="6" t="s">
        <v>656</v>
      </c>
      <c r="B14" s="7" t="s">
        <v>1397</v>
      </c>
      <c r="C14" s="6" t="s">
        <v>1411</v>
      </c>
      <c r="D14" s="6"/>
    </row>
    <row r="15" spans="1:4" ht="21" x14ac:dyDescent="0.15">
      <c r="A15" s="6" t="s">
        <v>519</v>
      </c>
      <c r="B15" s="7" t="s">
        <v>1405</v>
      </c>
      <c r="C15" s="6" t="s">
        <v>1412</v>
      </c>
      <c r="D15" s="6"/>
    </row>
    <row r="16" spans="1:4" ht="21" x14ac:dyDescent="0.15">
      <c r="A16" s="6" t="s">
        <v>521</v>
      </c>
      <c r="B16" s="7" t="s">
        <v>1413</v>
      </c>
      <c r="C16" s="6" t="s">
        <v>1414</v>
      </c>
      <c r="D16" s="6"/>
    </row>
    <row r="17" spans="1:4" ht="21" x14ac:dyDescent="0.15">
      <c r="A17" s="6" t="s">
        <v>548</v>
      </c>
      <c r="B17" s="7" t="s">
        <v>1415</v>
      </c>
      <c r="C17" s="6" t="s">
        <v>1416</v>
      </c>
      <c r="D17" s="6"/>
    </row>
    <row r="18" spans="1:4" ht="21" x14ac:dyDescent="0.15">
      <c r="A18" s="6" t="s">
        <v>550</v>
      </c>
      <c r="B18" s="7" t="s">
        <v>1400</v>
      </c>
      <c r="C18" s="6" t="s">
        <v>1417</v>
      </c>
      <c r="D18" s="6"/>
    </row>
  </sheetData>
  <sheetProtection password="A993" sheet="1" objects="1" scenarios="1"/>
  <mergeCells count="2">
    <mergeCell ref="A2:D2"/>
    <mergeCell ref="A4:D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26" t="s">
        <v>1418</v>
      </c>
      <c r="B1" s="26"/>
      <c r="C1" s="26"/>
      <c r="D1" s="26"/>
      <c r="E1" s="26"/>
      <c r="F1" s="26"/>
      <c r="G1" s="26"/>
      <c r="H1" s="26"/>
      <c r="I1" s="26"/>
    </row>
    <row r="2" spans="1:9" ht="24.95" customHeight="1" x14ac:dyDescent="0.15">
      <c r="A2" s="18" t="s">
        <v>1419</v>
      </c>
      <c r="B2" s="18"/>
      <c r="C2" s="18"/>
      <c r="D2" s="18"/>
      <c r="E2" s="18"/>
      <c r="F2" s="18"/>
      <c r="G2" s="18"/>
      <c r="H2" s="18"/>
      <c r="I2" s="18"/>
    </row>
    <row r="3" spans="1:9" ht="20.100000000000001" customHeight="1" x14ac:dyDescent="0.15"/>
    <row r="4" spans="1:9" ht="20.100000000000001" customHeight="1" x14ac:dyDescent="0.15">
      <c r="A4" s="30" t="s">
        <v>1420</v>
      </c>
      <c r="B4" s="30"/>
      <c r="C4" s="30"/>
      <c r="D4" s="30" t="s">
        <v>469</v>
      </c>
      <c r="E4" s="30"/>
      <c r="F4" s="30"/>
      <c r="G4" s="30"/>
      <c r="H4" s="30"/>
      <c r="I4" s="30"/>
    </row>
    <row r="5" spans="1:9" ht="20.100000000000001" customHeight="1" x14ac:dyDescent="0.15">
      <c r="A5" s="19" t="s">
        <v>1421</v>
      </c>
      <c r="B5" s="19" t="s">
        <v>1422</v>
      </c>
      <c r="C5" s="19" t="s">
        <v>1423</v>
      </c>
      <c r="D5" s="19" t="s">
        <v>1424</v>
      </c>
      <c r="E5" s="19" t="s">
        <v>1425</v>
      </c>
      <c r="F5" s="19" t="s">
        <v>1426</v>
      </c>
      <c r="G5" s="19"/>
      <c r="H5" s="19"/>
      <c r="I5" s="19"/>
    </row>
    <row r="6" spans="1:9" ht="20.100000000000001" customHeight="1" x14ac:dyDescent="0.15">
      <c r="A6" s="19"/>
      <c r="B6" s="19"/>
      <c r="C6" s="19"/>
      <c r="D6" s="19"/>
      <c r="E6" s="19"/>
      <c r="F6" s="6" t="s">
        <v>1427</v>
      </c>
      <c r="G6" s="6" t="s">
        <v>1428</v>
      </c>
      <c r="H6" s="6" t="s">
        <v>1429</v>
      </c>
      <c r="I6" s="6" t="s">
        <v>1430</v>
      </c>
    </row>
    <row r="7" spans="1:9" ht="20.100000000000001" customHeight="1" x14ac:dyDescent="0.15">
      <c r="A7" s="19" t="s">
        <v>1431</v>
      </c>
      <c r="B7" s="19"/>
      <c r="C7" s="19"/>
      <c r="D7" s="19"/>
      <c r="E7" s="19"/>
      <c r="F7" s="19"/>
      <c r="G7" s="19"/>
      <c r="H7" s="19"/>
      <c r="I7" s="19"/>
    </row>
    <row r="8" spans="1:9" ht="20.100000000000001" customHeight="1" x14ac:dyDescent="0.15"/>
    <row r="9" spans="1:9" ht="20.100000000000001" customHeight="1" x14ac:dyDescent="0.15">
      <c r="A9" s="30" t="s">
        <v>1420</v>
      </c>
      <c r="B9" s="30"/>
      <c r="C9" s="30"/>
      <c r="D9" s="30" t="s">
        <v>545</v>
      </c>
      <c r="E9" s="30"/>
      <c r="F9" s="30"/>
      <c r="G9" s="30"/>
      <c r="H9" s="30"/>
      <c r="I9" s="30"/>
    </row>
    <row r="10" spans="1:9" ht="20.100000000000001" customHeight="1" x14ac:dyDescent="0.15">
      <c r="A10" s="19" t="s">
        <v>1421</v>
      </c>
      <c r="B10" s="19" t="s">
        <v>1422</v>
      </c>
      <c r="C10" s="19" t="s">
        <v>1423</v>
      </c>
      <c r="D10" s="19" t="s">
        <v>1424</v>
      </c>
      <c r="E10" s="19" t="s">
        <v>1425</v>
      </c>
      <c r="F10" s="19" t="s">
        <v>1426</v>
      </c>
      <c r="G10" s="19"/>
      <c r="H10" s="19"/>
      <c r="I10" s="19"/>
    </row>
    <row r="11" spans="1:9" ht="20.100000000000001" customHeight="1" x14ac:dyDescent="0.15">
      <c r="A11" s="19"/>
      <c r="B11" s="19"/>
      <c r="C11" s="19"/>
      <c r="D11" s="19"/>
      <c r="E11" s="19"/>
      <c r="F11" s="6" t="s">
        <v>1427</v>
      </c>
      <c r="G11" s="6" t="s">
        <v>1428</v>
      </c>
      <c r="H11" s="6" t="s">
        <v>1429</v>
      </c>
      <c r="I11" s="6" t="s">
        <v>1430</v>
      </c>
    </row>
    <row r="12" spans="1:9" ht="52.5" x14ac:dyDescent="0.15">
      <c r="A12" s="6" t="s">
        <v>275</v>
      </c>
      <c r="B12" s="6" t="s">
        <v>480</v>
      </c>
      <c r="C12" s="7" t="s">
        <v>1432</v>
      </c>
      <c r="D12" s="7" t="s">
        <v>1433</v>
      </c>
      <c r="E12" s="6" t="s">
        <v>1434</v>
      </c>
      <c r="F12" s="10">
        <v>495523.23</v>
      </c>
      <c r="G12" s="10">
        <v>188608.86</v>
      </c>
      <c r="H12" s="10">
        <v>-306914.37</v>
      </c>
      <c r="I12" s="7" t="s">
        <v>1435</v>
      </c>
    </row>
    <row r="13" spans="1:9" ht="52.5" x14ac:dyDescent="0.15">
      <c r="A13" s="6" t="s">
        <v>216</v>
      </c>
      <c r="B13" s="6" t="s">
        <v>483</v>
      </c>
      <c r="C13" s="7" t="s">
        <v>1432</v>
      </c>
      <c r="D13" s="7" t="s">
        <v>1436</v>
      </c>
      <c r="E13" s="6" t="s">
        <v>1434</v>
      </c>
      <c r="F13" s="10">
        <v>121876.53</v>
      </c>
      <c r="G13" s="10">
        <v>428790.9</v>
      </c>
      <c r="H13" s="10">
        <v>306914.37</v>
      </c>
      <c r="I13" s="7" t="s">
        <v>1437</v>
      </c>
    </row>
    <row r="14" spans="1:9" ht="20.100000000000001" customHeight="1" x14ac:dyDescent="0.15">
      <c r="A14" s="29" t="s">
        <v>516</v>
      </c>
      <c r="B14" s="29"/>
      <c r="C14" s="29"/>
      <c r="D14" s="29"/>
      <c r="E14" s="29"/>
      <c r="F14" s="11">
        <f>SUM(F12:F13)</f>
        <v>617399.76</v>
      </c>
      <c r="G14" s="11">
        <f>SUM(G12:G13)</f>
        <v>617399.76</v>
      </c>
      <c r="H14" s="11">
        <f>SUM(H12:H13)</f>
        <v>0</v>
      </c>
    </row>
    <row r="15" spans="1:9" ht="20.100000000000001" customHeight="1" x14ac:dyDescent="0.15"/>
    <row r="16" spans="1:9" ht="20.100000000000001" customHeight="1" x14ac:dyDescent="0.15">
      <c r="A16" s="30" t="s">
        <v>1420</v>
      </c>
      <c r="B16" s="30"/>
      <c r="C16" s="30"/>
      <c r="D16" s="30" t="s">
        <v>517</v>
      </c>
      <c r="E16" s="30"/>
      <c r="F16" s="30"/>
      <c r="G16" s="30"/>
      <c r="H16" s="30"/>
      <c r="I16" s="30"/>
    </row>
    <row r="17" spans="1:9" ht="20.100000000000001" customHeight="1" x14ac:dyDescent="0.15">
      <c r="A17" s="19" t="s">
        <v>1421</v>
      </c>
      <c r="B17" s="19" t="s">
        <v>1422</v>
      </c>
      <c r="C17" s="19" t="s">
        <v>1423</v>
      </c>
      <c r="D17" s="19" t="s">
        <v>1424</v>
      </c>
      <c r="E17" s="19" t="s">
        <v>1425</v>
      </c>
      <c r="F17" s="19" t="s">
        <v>1426</v>
      </c>
      <c r="G17" s="19"/>
      <c r="H17" s="19"/>
      <c r="I17" s="19"/>
    </row>
    <row r="18" spans="1:9" ht="20.100000000000001" customHeight="1" x14ac:dyDescent="0.15">
      <c r="A18" s="19"/>
      <c r="B18" s="19"/>
      <c r="C18" s="19"/>
      <c r="D18" s="19"/>
      <c r="E18" s="19"/>
      <c r="F18" s="6" t="s">
        <v>1427</v>
      </c>
      <c r="G18" s="6" t="s">
        <v>1428</v>
      </c>
      <c r="H18" s="6" t="s">
        <v>1429</v>
      </c>
      <c r="I18" s="6" t="s">
        <v>1430</v>
      </c>
    </row>
    <row r="19" spans="1:9" ht="20.100000000000001" customHeight="1" x14ac:dyDescent="0.15">
      <c r="A19" s="19" t="s">
        <v>1431</v>
      </c>
      <c r="B19" s="19"/>
      <c r="C19" s="19"/>
      <c r="D19" s="19"/>
      <c r="E19" s="19"/>
      <c r="F19" s="19"/>
      <c r="G19" s="19"/>
      <c r="H19" s="19"/>
      <c r="I19" s="19"/>
    </row>
    <row r="20" spans="1:9" ht="20.100000000000001" customHeight="1" x14ac:dyDescent="0.15"/>
    <row r="21" spans="1:9" ht="20.100000000000001" customHeight="1" x14ac:dyDescent="0.15">
      <c r="A21" s="30" t="s">
        <v>1420</v>
      </c>
      <c r="B21" s="30"/>
      <c r="C21" s="30"/>
      <c r="D21" s="30" t="s">
        <v>1438</v>
      </c>
      <c r="E21" s="30"/>
      <c r="F21" s="30"/>
      <c r="G21" s="30"/>
      <c r="H21" s="30"/>
      <c r="I21" s="30"/>
    </row>
    <row r="22" spans="1:9" ht="20.100000000000001" customHeight="1" x14ac:dyDescent="0.15">
      <c r="A22" s="19" t="s">
        <v>1421</v>
      </c>
      <c r="B22" s="19" t="s">
        <v>1422</v>
      </c>
      <c r="C22" s="19" t="s">
        <v>1423</v>
      </c>
      <c r="D22" s="19" t="s">
        <v>1424</v>
      </c>
      <c r="E22" s="19" t="s">
        <v>1425</v>
      </c>
      <c r="F22" s="19" t="s">
        <v>1426</v>
      </c>
      <c r="G22" s="19"/>
      <c r="H22" s="19"/>
      <c r="I22" s="19"/>
    </row>
    <row r="23" spans="1:9" ht="20.100000000000001" customHeight="1" x14ac:dyDescent="0.15">
      <c r="A23" s="19"/>
      <c r="B23" s="19"/>
      <c r="C23" s="19"/>
      <c r="D23" s="19"/>
      <c r="E23" s="19"/>
      <c r="F23" s="6" t="s">
        <v>1427</v>
      </c>
      <c r="G23" s="6" t="s">
        <v>1428</v>
      </c>
      <c r="H23" s="6" t="s">
        <v>1429</v>
      </c>
      <c r="I23" s="6" t="s">
        <v>1430</v>
      </c>
    </row>
    <row r="24" spans="1:9" ht="20.100000000000001" customHeight="1" x14ac:dyDescent="0.15">
      <c r="A24" s="19" t="s">
        <v>1431</v>
      </c>
      <c r="B24" s="19"/>
      <c r="C24" s="19"/>
      <c r="D24" s="19"/>
      <c r="E24" s="19"/>
      <c r="F24" s="19"/>
      <c r="G24" s="19"/>
      <c r="H24" s="19"/>
      <c r="I24" s="19"/>
    </row>
    <row r="25" spans="1:9" ht="20.100000000000001" customHeight="1" x14ac:dyDescent="0.15"/>
    <row r="26" spans="1:9" ht="20.100000000000001" customHeight="1" x14ac:dyDescent="0.15">
      <c r="A26" s="30" t="s">
        <v>1420</v>
      </c>
      <c r="B26" s="30"/>
      <c r="C26" s="30"/>
      <c r="D26" s="30" t="s">
        <v>1439</v>
      </c>
      <c r="E26" s="30"/>
      <c r="F26" s="30"/>
      <c r="G26" s="30"/>
      <c r="H26" s="30"/>
      <c r="I26" s="30"/>
    </row>
    <row r="27" spans="1:9" ht="20.100000000000001" customHeight="1" x14ac:dyDescent="0.15">
      <c r="A27" s="19" t="s">
        <v>1421</v>
      </c>
      <c r="B27" s="19" t="s">
        <v>1422</v>
      </c>
      <c r="C27" s="19" t="s">
        <v>1423</v>
      </c>
      <c r="D27" s="19" t="s">
        <v>1424</v>
      </c>
      <c r="E27" s="19" t="s">
        <v>1425</v>
      </c>
      <c r="F27" s="19" t="s">
        <v>1426</v>
      </c>
      <c r="G27" s="19"/>
      <c r="H27" s="19"/>
      <c r="I27" s="19"/>
    </row>
    <row r="28" spans="1:9" ht="20.100000000000001" customHeight="1" x14ac:dyDescent="0.15">
      <c r="A28" s="19"/>
      <c r="B28" s="19"/>
      <c r="C28" s="19"/>
      <c r="D28" s="19"/>
      <c r="E28" s="19"/>
      <c r="F28" s="6" t="s">
        <v>1427</v>
      </c>
      <c r="G28" s="6" t="s">
        <v>1428</v>
      </c>
      <c r="H28" s="6" t="s">
        <v>1429</v>
      </c>
      <c r="I28" s="6" t="s">
        <v>1430</v>
      </c>
    </row>
    <row r="29" spans="1:9" ht="20.100000000000001" customHeight="1" x14ac:dyDescent="0.15">
      <c r="A29" s="19" t="s">
        <v>1431</v>
      </c>
      <c r="B29" s="19"/>
      <c r="C29" s="19"/>
      <c r="D29" s="19"/>
      <c r="E29" s="19"/>
      <c r="F29" s="19"/>
      <c r="G29" s="19"/>
      <c r="H29" s="19"/>
      <c r="I29" s="19"/>
    </row>
  </sheetData>
  <sheetProtection password="A993" sheet="1" objects="1" scenarios="1"/>
  <mergeCells count="47">
    <mergeCell ref="A29:I29"/>
    <mergeCell ref="A24:I24"/>
    <mergeCell ref="A26:C26"/>
    <mergeCell ref="D26:I26"/>
    <mergeCell ref="A27:A28"/>
    <mergeCell ref="B27:B28"/>
    <mergeCell ref="C27:C28"/>
    <mergeCell ref="D27:D28"/>
    <mergeCell ref="E27:E28"/>
    <mergeCell ref="F27:I27"/>
    <mergeCell ref="A19:I19"/>
    <mergeCell ref="A21:C21"/>
    <mergeCell ref="D21:I21"/>
    <mergeCell ref="A22:A23"/>
    <mergeCell ref="B22:B23"/>
    <mergeCell ref="C22:C23"/>
    <mergeCell ref="D22:D23"/>
    <mergeCell ref="E22:E23"/>
    <mergeCell ref="F22:I22"/>
    <mergeCell ref="A14:E14"/>
    <mergeCell ref="A16:C16"/>
    <mergeCell ref="D16:I16"/>
    <mergeCell ref="A17:A18"/>
    <mergeCell ref="B17:B18"/>
    <mergeCell ref="C17:C18"/>
    <mergeCell ref="D17:D18"/>
    <mergeCell ref="E17:E18"/>
    <mergeCell ref="F17:I17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8" width="22.85546875" customWidth="1"/>
  </cols>
  <sheetData>
    <row r="1" spans="1:8" ht="15" customHeight="1" x14ac:dyDescent="0.15"/>
    <row r="2" spans="1:8" ht="24.95" customHeight="1" x14ac:dyDescent="0.15">
      <c r="A2" s="14" t="s">
        <v>43</v>
      </c>
      <c r="B2" s="14"/>
      <c r="C2" s="14"/>
      <c r="D2" s="14"/>
      <c r="E2" s="14"/>
      <c r="F2" s="14"/>
      <c r="G2" s="14"/>
      <c r="H2" s="14"/>
    </row>
    <row r="3" spans="1:8" ht="15" customHeight="1" x14ac:dyDescent="0.15"/>
    <row r="4" spans="1:8" ht="39.950000000000003" customHeight="1" x14ac:dyDescent="0.15">
      <c r="A4" s="19" t="s">
        <v>44</v>
      </c>
      <c r="B4" s="19" t="s">
        <v>45</v>
      </c>
      <c r="C4" s="19" t="s">
        <v>46</v>
      </c>
      <c r="D4" s="19" t="s">
        <v>47</v>
      </c>
      <c r="E4" s="19" t="s">
        <v>48</v>
      </c>
      <c r="F4" s="19"/>
      <c r="G4" s="19"/>
      <c r="H4" s="19"/>
    </row>
    <row r="5" spans="1:8" ht="39.950000000000003" customHeight="1" x14ac:dyDescent="0.15">
      <c r="A5" s="19"/>
      <c r="B5" s="19"/>
      <c r="C5" s="19"/>
      <c r="D5" s="19"/>
      <c r="E5" s="6" t="s">
        <v>49</v>
      </c>
      <c r="F5" s="6" t="s">
        <v>50</v>
      </c>
      <c r="G5" s="6" t="s">
        <v>51</v>
      </c>
      <c r="H5" s="6" t="s">
        <v>52</v>
      </c>
    </row>
    <row r="6" spans="1:8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ht="24.95" customHeight="1" x14ac:dyDescent="0.15">
      <c r="A7" s="7" t="s">
        <v>53</v>
      </c>
      <c r="B7" s="6" t="s">
        <v>54</v>
      </c>
      <c r="C7" s="6" t="s">
        <v>55</v>
      </c>
      <c r="D7" s="6" t="s">
        <v>55</v>
      </c>
      <c r="E7" s="10">
        <v>112089311.34999999</v>
      </c>
      <c r="F7" s="10">
        <v>0</v>
      </c>
      <c r="G7" s="10">
        <v>0</v>
      </c>
      <c r="H7" s="10" t="s">
        <v>56</v>
      </c>
    </row>
    <row r="8" spans="1:8" ht="24.95" customHeight="1" x14ac:dyDescent="0.15">
      <c r="A8" s="7" t="s">
        <v>57</v>
      </c>
      <c r="B8" s="6" t="s">
        <v>58</v>
      </c>
      <c r="C8" s="6" t="s">
        <v>55</v>
      </c>
      <c r="D8" s="6" t="s">
        <v>55</v>
      </c>
      <c r="E8" s="10">
        <v>0</v>
      </c>
      <c r="F8" s="10">
        <v>0</v>
      </c>
      <c r="G8" s="10">
        <v>0</v>
      </c>
      <c r="H8" s="10">
        <v>0</v>
      </c>
    </row>
    <row r="9" spans="1:8" ht="24.95" customHeight="1" x14ac:dyDescent="0.15">
      <c r="A9" s="7" t="s">
        <v>59</v>
      </c>
      <c r="B9" s="6" t="s">
        <v>60</v>
      </c>
      <c r="C9" s="6"/>
      <c r="D9" s="6"/>
      <c r="E9" s="10">
        <v>272845646.85000002</v>
      </c>
      <c r="F9" s="10">
        <v>197630305.93000001</v>
      </c>
      <c r="G9" s="10">
        <v>198160305.93000001</v>
      </c>
      <c r="H9" s="10" t="s">
        <v>56</v>
      </c>
    </row>
    <row r="10" spans="1:8" ht="38.1" customHeight="1" x14ac:dyDescent="0.15">
      <c r="A10" s="7" t="s">
        <v>61</v>
      </c>
      <c r="B10" s="6" t="s">
        <v>62</v>
      </c>
      <c r="C10" s="6" t="s">
        <v>63</v>
      </c>
      <c r="D10" s="6"/>
      <c r="E10" s="10" t="s">
        <v>56</v>
      </c>
      <c r="F10" s="10" t="s">
        <v>56</v>
      </c>
      <c r="G10" s="10" t="s">
        <v>56</v>
      </c>
      <c r="H10" s="10" t="s">
        <v>56</v>
      </c>
    </row>
    <row r="11" spans="1:8" ht="24.95" customHeight="1" x14ac:dyDescent="0.15">
      <c r="A11" s="7" t="s">
        <v>64</v>
      </c>
      <c r="B11" s="6" t="s">
        <v>65</v>
      </c>
      <c r="C11" s="6" t="s">
        <v>63</v>
      </c>
      <c r="D11" s="6" t="s">
        <v>66</v>
      </c>
      <c r="E11" s="10" t="s">
        <v>56</v>
      </c>
      <c r="F11" s="10" t="s">
        <v>56</v>
      </c>
      <c r="G11" s="10" t="s">
        <v>56</v>
      </c>
      <c r="H11" s="10" t="s">
        <v>56</v>
      </c>
    </row>
    <row r="12" spans="1:8" ht="24.95" customHeight="1" x14ac:dyDescent="0.15">
      <c r="A12" s="7" t="s">
        <v>67</v>
      </c>
      <c r="B12" s="6" t="s">
        <v>68</v>
      </c>
      <c r="C12" s="6" t="s">
        <v>63</v>
      </c>
      <c r="D12" s="6" t="s">
        <v>69</v>
      </c>
      <c r="E12" s="10" t="s">
        <v>56</v>
      </c>
      <c r="F12" s="10" t="s">
        <v>56</v>
      </c>
      <c r="G12" s="10" t="s">
        <v>56</v>
      </c>
      <c r="H12" s="10" t="s">
        <v>56</v>
      </c>
    </row>
    <row r="13" spans="1:8" ht="50.1" customHeight="1" x14ac:dyDescent="0.15">
      <c r="A13" s="7" t="s">
        <v>70</v>
      </c>
      <c r="B13" s="6" t="s">
        <v>71</v>
      </c>
      <c r="C13" s="6" t="s">
        <v>72</v>
      </c>
      <c r="D13" s="6"/>
      <c r="E13" s="10">
        <v>193570165.93000001</v>
      </c>
      <c r="F13" s="10">
        <v>193175165.93000001</v>
      </c>
      <c r="G13" s="10">
        <v>193705165.93000001</v>
      </c>
      <c r="H13" s="10" t="s">
        <v>56</v>
      </c>
    </row>
    <row r="14" spans="1:8" ht="87.95" customHeight="1" x14ac:dyDescent="0.15">
      <c r="A14" s="7" t="s">
        <v>73</v>
      </c>
      <c r="B14" s="6" t="s">
        <v>74</v>
      </c>
      <c r="C14" s="6" t="s">
        <v>72</v>
      </c>
      <c r="D14" s="6" t="s">
        <v>75</v>
      </c>
      <c r="E14" s="10">
        <v>180686084.34999999</v>
      </c>
      <c r="F14" s="10">
        <v>180686084.34999999</v>
      </c>
      <c r="G14" s="10">
        <v>180686084.34999999</v>
      </c>
      <c r="H14" s="10" t="s">
        <v>56</v>
      </c>
    </row>
    <row r="15" spans="1:8" ht="50.1" customHeight="1" x14ac:dyDescent="0.15">
      <c r="A15" s="7" t="s">
        <v>76</v>
      </c>
      <c r="B15" s="6" t="s">
        <v>77</v>
      </c>
      <c r="C15" s="6" t="s">
        <v>72</v>
      </c>
      <c r="D15" s="6" t="s">
        <v>78</v>
      </c>
      <c r="E15" s="10" t="s">
        <v>56</v>
      </c>
      <c r="F15" s="10" t="s">
        <v>56</v>
      </c>
      <c r="G15" s="10" t="s">
        <v>56</v>
      </c>
      <c r="H15" s="10" t="s">
        <v>56</v>
      </c>
    </row>
    <row r="16" spans="1:8" ht="50.1" customHeight="1" x14ac:dyDescent="0.15">
      <c r="A16" s="7" t="s">
        <v>79</v>
      </c>
      <c r="B16" s="6" t="s">
        <v>80</v>
      </c>
      <c r="C16" s="6" t="s">
        <v>81</v>
      </c>
      <c r="D16" s="6"/>
      <c r="E16" s="10">
        <v>190000</v>
      </c>
      <c r="F16" s="10" t="s">
        <v>56</v>
      </c>
      <c r="G16" s="10" t="s">
        <v>56</v>
      </c>
      <c r="H16" s="10" t="s">
        <v>56</v>
      </c>
    </row>
    <row r="17" spans="1:8" ht="38.1" customHeight="1" x14ac:dyDescent="0.15">
      <c r="A17" s="7" t="s">
        <v>82</v>
      </c>
      <c r="B17" s="6" t="s">
        <v>83</v>
      </c>
      <c r="C17" s="6" t="s">
        <v>81</v>
      </c>
      <c r="D17" s="6" t="s">
        <v>84</v>
      </c>
      <c r="E17" s="10" t="s">
        <v>56</v>
      </c>
      <c r="F17" s="10" t="s">
        <v>56</v>
      </c>
      <c r="G17" s="10" t="s">
        <v>56</v>
      </c>
      <c r="H17" s="10" t="s">
        <v>56</v>
      </c>
    </row>
    <row r="18" spans="1:8" ht="24.95" customHeight="1" x14ac:dyDescent="0.15">
      <c r="A18" s="7" t="s">
        <v>85</v>
      </c>
      <c r="B18" s="6" t="s">
        <v>86</v>
      </c>
      <c r="C18" s="6" t="s">
        <v>87</v>
      </c>
      <c r="D18" s="6"/>
      <c r="E18" s="10">
        <v>78443276.299999997</v>
      </c>
      <c r="F18" s="10">
        <v>4455140</v>
      </c>
      <c r="G18" s="10">
        <v>4455140</v>
      </c>
      <c r="H18" s="10" t="s">
        <v>56</v>
      </c>
    </row>
    <row r="19" spans="1:8" ht="38.1" customHeight="1" x14ac:dyDescent="0.15">
      <c r="A19" s="7" t="s">
        <v>88</v>
      </c>
      <c r="B19" s="6" t="s">
        <v>89</v>
      </c>
      <c r="C19" s="6" t="s">
        <v>87</v>
      </c>
      <c r="D19" s="6"/>
      <c r="E19" s="10">
        <v>73025856.299999997</v>
      </c>
      <c r="F19" s="10" t="s">
        <v>56</v>
      </c>
      <c r="G19" s="10" t="s">
        <v>56</v>
      </c>
      <c r="H19" s="10" t="s">
        <v>56</v>
      </c>
    </row>
    <row r="20" spans="1:8" ht="24.95" customHeight="1" x14ac:dyDescent="0.15">
      <c r="A20" s="7" t="s">
        <v>90</v>
      </c>
      <c r="B20" s="6" t="s">
        <v>91</v>
      </c>
      <c r="C20" s="6" t="s">
        <v>87</v>
      </c>
      <c r="D20" s="6"/>
      <c r="E20" s="10" t="s">
        <v>56</v>
      </c>
      <c r="F20" s="10" t="s">
        <v>56</v>
      </c>
      <c r="G20" s="10" t="s">
        <v>56</v>
      </c>
      <c r="H20" s="10" t="s">
        <v>56</v>
      </c>
    </row>
    <row r="21" spans="1:8" ht="24.95" customHeight="1" x14ac:dyDescent="0.15">
      <c r="A21" s="7" t="s">
        <v>92</v>
      </c>
      <c r="B21" s="6" t="s">
        <v>93</v>
      </c>
      <c r="C21" s="6" t="s">
        <v>87</v>
      </c>
      <c r="D21" s="6"/>
      <c r="E21" s="10">
        <v>2717420</v>
      </c>
      <c r="F21" s="10">
        <v>1755140</v>
      </c>
      <c r="G21" s="10">
        <v>1755140</v>
      </c>
      <c r="H21" s="10" t="s">
        <v>56</v>
      </c>
    </row>
    <row r="22" spans="1:8" ht="24.95" customHeight="1" x14ac:dyDescent="0.15">
      <c r="A22" s="7" t="s">
        <v>94</v>
      </c>
      <c r="B22" s="6" t="s">
        <v>95</v>
      </c>
      <c r="C22" s="6" t="s">
        <v>87</v>
      </c>
      <c r="D22" s="6"/>
      <c r="E22" s="10">
        <v>2700000</v>
      </c>
      <c r="F22" s="10">
        <v>2700000</v>
      </c>
      <c r="G22" s="10">
        <v>2700000</v>
      </c>
      <c r="H22" s="10" t="s">
        <v>56</v>
      </c>
    </row>
    <row r="23" spans="1:8" ht="24.95" customHeight="1" x14ac:dyDescent="0.15">
      <c r="A23" s="7" t="s">
        <v>96</v>
      </c>
      <c r="B23" s="6" t="s">
        <v>97</v>
      </c>
      <c r="C23" s="6" t="s">
        <v>98</v>
      </c>
      <c r="D23" s="6"/>
      <c r="E23" s="10" t="s">
        <v>56</v>
      </c>
      <c r="F23" s="10" t="s">
        <v>56</v>
      </c>
      <c r="G23" s="10" t="s">
        <v>56</v>
      </c>
      <c r="H23" s="10" t="s">
        <v>56</v>
      </c>
    </row>
    <row r="24" spans="1:8" ht="24.95" customHeight="1" x14ac:dyDescent="0.15">
      <c r="A24" s="7" t="s">
        <v>99</v>
      </c>
      <c r="B24" s="6" t="s">
        <v>100</v>
      </c>
      <c r="C24" s="6" t="s">
        <v>98</v>
      </c>
      <c r="D24" s="6"/>
      <c r="E24" s="10" t="s">
        <v>56</v>
      </c>
      <c r="F24" s="10" t="s">
        <v>56</v>
      </c>
      <c r="G24" s="10" t="s">
        <v>56</v>
      </c>
      <c r="H24" s="10" t="s">
        <v>56</v>
      </c>
    </row>
    <row r="25" spans="1:8" ht="24.95" customHeight="1" x14ac:dyDescent="0.15">
      <c r="A25" s="7" t="s">
        <v>101</v>
      </c>
      <c r="B25" s="6" t="s">
        <v>102</v>
      </c>
      <c r="C25" s="6" t="s">
        <v>55</v>
      </c>
      <c r="D25" s="6"/>
      <c r="E25" s="10">
        <v>640648</v>
      </c>
      <c r="F25" s="10" t="s">
        <v>56</v>
      </c>
      <c r="G25" s="10" t="s">
        <v>56</v>
      </c>
      <c r="H25" s="10" t="s">
        <v>56</v>
      </c>
    </row>
    <row r="26" spans="1:8" ht="24.95" customHeight="1" x14ac:dyDescent="0.15">
      <c r="A26" s="7" t="s">
        <v>103</v>
      </c>
      <c r="B26" s="6" t="s">
        <v>104</v>
      </c>
      <c r="C26" s="6" t="s">
        <v>55</v>
      </c>
      <c r="D26" s="6"/>
      <c r="E26" s="10">
        <v>1556.62</v>
      </c>
      <c r="F26" s="10" t="s">
        <v>56</v>
      </c>
      <c r="G26" s="10" t="s">
        <v>56</v>
      </c>
      <c r="H26" s="10" t="s">
        <v>56</v>
      </c>
    </row>
    <row r="27" spans="1:8" ht="50.1" customHeight="1" x14ac:dyDescent="0.15">
      <c r="A27" s="7" t="s">
        <v>105</v>
      </c>
      <c r="B27" s="6" t="s">
        <v>106</v>
      </c>
      <c r="C27" s="6" t="s">
        <v>107</v>
      </c>
      <c r="D27" s="6"/>
      <c r="E27" s="10">
        <v>1556.62</v>
      </c>
      <c r="F27" s="10" t="s">
        <v>56</v>
      </c>
      <c r="G27" s="10" t="s">
        <v>56</v>
      </c>
      <c r="H27" s="10" t="s">
        <v>56</v>
      </c>
    </row>
    <row r="28" spans="1:8" ht="24.95" customHeight="1" x14ac:dyDescent="0.15">
      <c r="A28" s="7" t="s">
        <v>108</v>
      </c>
      <c r="B28" s="6" t="s">
        <v>109</v>
      </c>
      <c r="C28" s="6" t="s">
        <v>55</v>
      </c>
      <c r="D28" s="6"/>
      <c r="E28" s="10">
        <v>284845065.79000002</v>
      </c>
      <c r="F28" s="10">
        <v>197630305.93000001</v>
      </c>
      <c r="G28" s="10">
        <v>198160305.93000001</v>
      </c>
      <c r="H28" s="10">
        <v>0</v>
      </c>
    </row>
    <row r="29" spans="1:8" ht="38.1" customHeight="1" x14ac:dyDescent="0.15">
      <c r="A29" s="7" t="s">
        <v>110</v>
      </c>
      <c r="B29" s="6" t="s">
        <v>111</v>
      </c>
      <c r="C29" s="6" t="s">
        <v>55</v>
      </c>
      <c r="D29" s="6"/>
      <c r="E29" s="10">
        <v>163004525.81999999</v>
      </c>
      <c r="F29" s="10">
        <v>140521636.09999999</v>
      </c>
      <c r="G29" s="10">
        <v>140521636.09999999</v>
      </c>
      <c r="H29" s="10">
        <v>0</v>
      </c>
    </row>
    <row r="30" spans="1:8" ht="38.1" customHeight="1" x14ac:dyDescent="0.15">
      <c r="A30" s="7" t="s">
        <v>112</v>
      </c>
      <c r="B30" s="6" t="s">
        <v>113</v>
      </c>
      <c r="C30" s="6" t="s">
        <v>114</v>
      </c>
      <c r="D30" s="6"/>
      <c r="E30" s="10">
        <v>124980687.73</v>
      </c>
      <c r="F30" s="10">
        <v>107770934.02</v>
      </c>
      <c r="G30" s="10">
        <v>107770934.02</v>
      </c>
      <c r="H30" s="10">
        <v>0</v>
      </c>
    </row>
    <row r="31" spans="1:8" ht="38.1" customHeight="1" x14ac:dyDescent="0.15">
      <c r="A31" s="7" t="s">
        <v>115</v>
      </c>
      <c r="B31" s="6" t="s">
        <v>116</v>
      </c>
      <c r="C31" s="6" t="s">
        <v>114</v>
      </c>
      <c r="D31" s="6" t="s">
        <v>117</v>
      </c>
      <c r="E31" s="10">
        <v>124285887.73</v>
      </c>
      <c r="F31" s="10">
        <v>107210934.02</v>
      </c>
      <c r="G31" s="10">
        <v>107210934.02</v>
      </c>
      <c r="H31" s="10">
        <v>0</v>
      </c>
    </row>
    <row r="32" spans="1:8" ht="38.1" customHeight="1" x14ac:dyDescent="0.15">
      <c r="A32" s="7" t="s">
        <v>118</v>
      </c>
      <c r="B32" s="6" t="s">
        <v>119</v>
      </c>
      <c r="C32" s="6" t="s">
        <v>114</v>
      </c>
      <c r="D32" s="6" t="s">
        <v>117</v>
      </c>
      <c r="E32" s="10">
        <v>80352279.569999993</v>
      </c>
      <c r="F32" s="10">
        <v>67255187.840000004</v>
      </c>
      <c r="G32" s="10">
        <v>67255187.840000004</v>
      </c>
      <c r="H32" s="10">
        <v>0</v>
      </c>
    </row>
    <row r="33" spans="1:8" ht="24.95" customHeight="1" x14ac:dyDescent="0.15">
      <c r="A33" s="7" t="s">
        <v>120</v>
      </c>
      <c r="B33" s="6" t="s">
        <v>121</v>
      </c>
      <c r="C33" s="6" t="s">
        <v>114</v>
      </c>
      <c r="D33" s="6" t="s">
        <v>117</v>
      </c>
      <c r="E33" s="10">
        <v>69738327.950000003</v>
      </c>
      <c r="F33" s="10">
        <v>60922220.520000003</v>
      </c>
      <c r="G33" s="10">
        <v>60922220.520000003</v>
      </c>
      <c r="H33" s="10">
        <v>0</v>
      </c>
    </row>
    <row r="34" spans="1:8" ht="63" customHeight="1" x14ac:dyDescent="0.15">
      <c r="A34" s="7" t="s">
        <v>122</v>
      </c>
      <c r="B34" s="6" t="s">
        <v>123</v>
      </c>
      <c r="C34" s="6" t="s">
        <v>114</v>
      </c>
      <c r="D34" s="6" t="s">
        <v>117</v>
      </c>
      <c r="E34" s="10" t="s">
        <v>56</v>
      </c>
      <c r="F34" s="10" t="s">
        <v>56</v>
      </c>
      <c r="G34" s="10" t="s">
        <v>56</v>
      </c>
      <c r="H34" s="10" t="s">
        <v>56</v>
      </c>
    </row>
    <row r="35" spans="1:8" ht="50.1" customHeight="1" x14ac:dyDescent="0.15">
      <c r="A35" s="7" t="s">
        <v>124</v>
      </c>
      <c r="B35" s="6" t="s">
        <v>125</v>
      </c>
      <c r="C35" s="6" t="s">
        <v>114</v>
      </c>
      <c r="D35" s="6" t="s">
        <v>117</v>
      </c>
      <c r="E35" s="10" t="s">
        <v>56</v>
      </c>
      <c r="F35" s="10" t="s">
        <v>56</v>
      </c>
      <c r="G35" s="10" t="s">
        <v>56</v>
      </c>
      <c r="H35" s="10" t="s">
        <v>56</v>
      </c>
    </row>
    <row r="36" spans="1:8" ht="75" customHeight="1" x14ac:dyDescent="0.15">
      <c r="A36" s="7" t="s">
        <v>126</v>
      </c>
      <c r="B36" s="6" t="s">
        <v>127</v>
      </c>
      <c r="C36" s="6" t="s">
        <v>114</v>
      </c>
      <c r="D36" s="6" t="s">
        <v>117</v>
      </c>
      <c r="E36" s="10" t="s">
        <v>56</v>
      </c>
      <c r="F36" s="10" t="s">
        <v>56</v>
      </c>
      <c r="G36" s="10" t="s">
        <v>56</v>
      </c>
      <c r="H36" s="10" t="s">
        <v>56</v>
      </c>
    </row>
    <row r="37" spans="1:8" ht="50.1" customHeight="1" x14ac:dyDescent="0.15">
      <c r="A37" s="7" t="s">
        <v>128</v>
      </c>
      <c r="B37" s="6" t="s">
        <v>129</v>
      </c>
      <c r="C37" s="6" t="s">
        <v>114</v>
      </c>
      <c r="D37" s="6" t="s">
        <v>117</v>
      </c>
      <c r="E37" s="10">
        <v>69738327.950000003</v>
      </c>
      <c r="F37" s="10">
        <v>60922220.520000003</v>
      </c>
      <c r="G37" s="10">
        <v>60922220.520000003</v>
      </c>
      <c r="H37" s="10">
        <v>0</v>
      </c>
    </row>
    <row r="38" spans="1:8" ht="50.1" customHeight="1" x14ac:dyDescent="0.15">
      <c r="A38" s="7" t="s">
        <v>130</v>
      </c>
      <c r="B38" s="6" t="s">
        <v>131</v>
      </c>
      <c r="C38" s="6" t="s">
        <v>114</v>
      </c>
      <c r="D38" s="6" t="s">
        <v>117</v>
      </c>
      <c r="E38" s="10" t="s">
        <v>56</v>
      </c>
      <c r="F38" s="10" t="s">
        <v>56</v>
      </c>
      <c r="G38" s="10" t="s">
        <v>56</v>
      </c>
      <c r="H38" s="10" t="s">
        <v>56</v>
      </c>
    </row>
    <row r="39" spans="1:8" ht="24.95" customHeight="1" x14ac:dyDescent="0.15">
      <c r="A39" s="7" t="s">
        <v>132</v>
      </c>
      <c r="B39" s="6" t="s">
        <v>133</v>
      </c>
      <c r="C39" s="6" t="s">
        <v>114</v>
      </c>
      <c r="D39" s="6" t="s">
        <v>117</v>
      </c>
      <c r="E39" s="10">
        <v>10613951.619999999</v>
      </c>
      <c r="F39" s="10">
        <v>6332967.3200000003</v>
      </c>
      <c r="G39" s="10">
        <v>6332967.3200000003</v>
      </c>
      <c r="H39" s="10">
        <v>0</v>
      </c>
    </row>
    <row r="40" spans="1:8" ht="24.95" customHeight="1" x14ac:dyDescent="0.15">
      <c r="A40" s="7" t="s">
        <v>134</v>
      </c>
      <c r="B40" s="6" t="s">
        <v>135</v>
      </c>
      <c r="C40" s="6" t="s">
        <v>114</v>
      </c>
      <c r="D40" s="6" t="s">
        <v>117</v>
      </c>
      <c r="E40" s="10">
        <v>43933608.159999996</v>
      </c>
      <c r="F40" s="10">
        <v>39955746.18</v>
      </c>
      <c r="G40" s="10">
        <v>39955746.18</v>
      </c>
      <c r="H40" s="10">
        <v>0</v>
      </c>
    </row>
    <row r="41" spans="1:8" ht="24.95" customHeight="1" x14ac:dyDescent="0.15">
      <c r="A41" s="7" t="s">
        <v>136</v>
      </c>
      <c r="B41" s="6" t="s">
        <v>137</v>
      </c>
      <c r="C41" s="6" t="s">
        <v>114</v>
      </c>
      <c r="D41" s="6" t="s">
        <v>117</v>
      </c>
      <c r="E41" s="10">
        <v>7826000</v>
      </c>
      <c r="F41" s="10">
        <v>7284450.0199999996</v>
      </c>
      <c r="G41" s="10">
        <v>7284450.0199999996</v>
      </c>
      <c r="H41" s="10">
        <v>0</v>
      </c>
    </row>
    <row r="42" spans="1:8" ht="24.95" customHeight="1" x14ac:dyDescent="0.15">
      <c r="A42" s="7" t="s">
        <v>138</v>
      </c>
      <c r="B42" s="6" t="s">
        <v>139</v>
      </c>
      <c r="C42" s="6" t="s">
        <v>114</v>
      </c>
      <c r="D42" s="6" t="s">
        <v>117</v>
      </c>
      <c r="E42" s="10">
        <v>9871993.3800000008</v>
      </c>
      <c r="F42" s="10">
        <v>9651993.3800000008</v>
      </c>
      <c r="G42" s="10">
        <v>9651993.3800000008</v>
      </c>
      <c r="H42" s="10">
        <v>0</v>
      </c>
    </row>
    <row r="43" spans="1:8" ht="24.95" customHeight="1" x14ac:dyDescent="0.15">
      <c r="A43" s="7" t="s">
        <v>140</v>
      </c>
      <c r="B43" s="6" t="s">
        <v>141</v>
      </c>
      <c r="C43" s="6" t="s">
        <v>114</v>
      </c>
      <c r="D43" s="6" t="s">
        <v>117</v>
      </c>
      <c r="E43" s="10" t="s">
        <v>56</v>
      </c>
      <c r="F43" s="10" t="s">
        <v>56</v>
      </c>
      <c r="G43" s="10" t="s">
        <v>56</v>
      </c>
      <c r="H43" s="10" t="s">
        <v>56</v>
      </c>
    </row>
    <row r="44" spans="1:8" ht="24.95" customHeight="1" x14ac:dyDescent="0.15">
      <c r="A44" s="7" t="s">
        <v>142</v>
      </c>
      <c r="B44" s="6" t="s">
        <v>143</v>
      </c>
      <c r="C44" s="6" t="s">
        <v>114</v>
      </c>
      <c r="D44" s="6" t="s">
        <v>117</v>
      </c>
      <c r="E44" s="10">
        <v>9871993.3800000008</v>
      </c>
      <c r="F44" s="10">
        <v>9651993.3800000008</v>
      </c>
      <c r="G44" s="10">
        <v>9651993.3800000008</v>
      </c>
      <c r="H44" s="10">
        <v>0</v>
      </c>
    </row>
    <row r="45" spans="1:8" ht="24.95" customHeight="1" x14ac:dyDescent="0.15">
      <c r="A45" s="7" t="s">
        <v>144</v>
      </c>
      <c r="B45" s="6" t="s">
        <v>145</v>
      </c>
      <c r="C45" s="6" t="s">
        <v>114</v>
      </c>
      <c r="D45" s="6" t="s">
        <v>117</v>
      </c>
      <c r="E45" s="10">
        <v>7066249</v>
      </c>
      <c r="F45" s="10">
        <v>7066249</v>
      </c>
      <c r="G45" s="10">
        <v>7066249</v>
      </c>
      <c r="H45" s="10">
        <v>0</v>
      </c>
    </row>
    <row r="46" spans="1:8" ht="24.95" customHeight="1" x14ac:dyDescent="0.15">
      <c r="A46" s="7" t="s">
        <v>146</v>
      </c>
      <c r="B46" s="6" t="s">
        <v>147</v>
      </c>
      <c r="C46" s="6" t="s">
        <v>114</v>
      </c>
      <c r="D46" s="6" t="s">
        <v>117</v>
      </c>
      <c r="E46" s="10">
        <v>17809365.780000001</v>
      </c>
      <c r="F46" s="10">
        <v>14505397.779999999</v>
      </c>
      <c r="G46" s="10">
        <v>14505397.779999999</v>
      </c>
      <c r="H46" s="10">
        <v>0</v>
      </c>
    </row>
    <row r="47" spans="1:8" ht="24.95" customHeight="1" x14ac:dyDescent="0.15">
      <c r="A47" s="7" t="s">
        <v>148</v>
      </c>
      <c r="B47" s="6" t="s">
        <v>149</v>
      </c>
      <c r="C47" s="6" t="s">
        <v>114</v>
      </c>
      <c r="D47" s="6" t="s">
        <v>117</v>
      </c>
      <c r="E47" s="10">
        <v>1360000</v>
      </c>
      <c r="F47" s="10">
        <v>1447656</v>
      </c>
      <c r="G47" s="10">
        <v>1447656</v>
      </c>
      <c r="H47" s="10">
        <v>0</v>
      </c>
    </row>
    <row r="48" spans="1:8" ht="24.95" customHeight="1" x14ac:dyDescent="0.15">
      <c r="A48" s="7" t="s">
        <v>150</v>
      </c>
      <c r="B48" s="6" t="s">
        <v>151</v>
      </c>
      <c r="C48" s="6" t="s">
        <v>114</v>
      </c>
      <c r="D48" s="6" t="s">
        <v>152</v>
      </c>
      <c r="E48" s="10">
        <v>694800</v>
      </c>
      <c r="F48" s="10">
        <v>560000</v>
      </c>
      <c r="G48" s="10">
        <v>560000</v>
      </c>
      <c r="H48" s="10">
        <v>0</v>
      </c>
    </row>
    <row r="49" spans="1:8" ht="50.1" customHeight="1" x14ac:dyDescent="0.15">
      <c r="A49" s="7" t="s">
        <v>153</v>
      </c>
      <c r="B49" s="6" t="s">
        <v>154</v>
      </c>
      <c r="C49" s="6" t="s">
        <v>155</v>
      </c>
      <c r="D49" s="6"/>
      <c r="E49" s="10">
        <v>409500</v>
      </c>
      <c r="F49" s="10">
        <v>293000</v>
      </c>
      <c r="G49" s="10">
        <v>293000</v>
      </c>
      <c r="H49" s="10">
        <v>0</v>
      </c>
    </row>
    <row r="50" spans="1:8" ht="63" customHeight="1" x14ac:dyDescent="0.15">
      <c r="A50" s="7" t="s">
        <v>156</v>
      </c>
      <c r="B50" s="6" t="s">
        <v>157</v>
      </c>
      <c r="C50" s="6" t="s">
        <v>155</v>
      </c>
      <c r="D50" s="6" t="s">
        <v>158</v>
      </c>
      <c r="E50" s="10">
        <v>63000</v>
      </c>
      <c r="F50" s="10">
        <v>63000</v>
      </c>
      <c r="G50" s="10">
        <v>63000</v>
      </c>
      <c r="H50" s="10">
        <v>0</v>
      </c>
    </row>
    <row r="51" spans="1:8" ht="24.95" customHeight="1" x14ac:dyDescent="0.15">
      <c r="A51" s="7" t="s">
        <v>159</v>
      </c>
      <c r="B51" s="6" t="s">
        <v>160</v>
      </c>
      <c r="C51" s="6" t="s">
        <v>155</v>
      </c>
      <c r="D51" s="6" t="s">
        <v>161</v>
      </c>
      <c r="E51" s="10" t="s">
        <v>56</v>
      </c>
      <c r="F51" s="10" t="s">
        <v>56</v>
      </c>
      <c r="G51" s="10" t="s">
        <v>56</v>
      </c>
      <c r="H51" s="10" t="s">
        <v>56</v>
      </c>
    </row>
    <row r="52" spans="1:8" ht="75" customHeight="1" x14ac:dyDescent="0.15">
      <c r="A52" s="7" t="s">
        <v>162</v>
      </c>
      <c r="B52" s="6" t="s">
        <v>163</v>
      </c>
      <c r="C52" s="6" t="s">
        <v>155</v>
      </c>
      <c r="D52" s="6" t="s">
        <v>164</v>
      </c>
      <c r="E52" s="10">
        <v>338400</v>
      </c>
      <c r="F52" s="10">
        <v>230000</v>
      </c>
      <c r="G52" s="10">
        <v>230000</v>
      </c>
      <c r="H52" s="10">
        <v>0</v>
      </c>
    </row>
    <row r="53" spans="1:8" ht="50.1" customHeight="1" x14ac:dyDescent="0.15">
      <c r="A53" s="7" t="s">
        <v>165</v>
      </c>
      <c r="B53" s="6" t="s">
        <v>166</v>
      </c>
      <c r="C53" s="6" t="s">
        <v>155</v>
      </c>
      <c r="D53" s="6" t="s">
        <v>152</v>
      </c>
      <c r="E53" s="10" t="s">
        <v>56</v>
      </c>
      <c r="F53" s="10" t="s">
        <v>56</v>
      </c>
      <c r="G53" s="10" t="s">
        <v>56</v>
      </c>
      <c r="H53" s="10" t="s">
        <v>56</v>
      </c>
    </row>
    <row r="54" spans="1:8" ht="24.95" customHeight="1" x14ac:dyDescent="0.15">
      <c r="A54" s="7" t="s">
        <v>167</v>
      </c>
      <c r="B54" s="6" t="s">
        <v>168</v>
      </c>
      <c r="C54" s="6" t="s">
        <v>155</v>
      </c>
      <c r="D54" s="6" t="s">
        <v>169</v>
      </c>
      <c r="E54" s="10">
        <v>8100</v>
      </c>
      <c r="F54" s="10">
        <v>0</v>
      </c>
      <c r="G54" s="10">
        <v>0</v>
      </c>
      <c r="H54" s="10">
        <v>0</v>
      </c>
    </row>
    <row r="55" spans="1:8" ht="50.1" customHeight="1" x14ac:dyDescent="0.15">
      <c r="A55" s="7" t="s">
        <v>170</v>
      </c>
      <c r="B55" s="6" t="s">
        <v>171</v>
      </c>
      <c r="C55" s="6" t="s">
        <v>172</v>
      </c>
      <c r="D55" s="6"/>
      <c r="E55" s="10">
        <v>80000</v>
      </c>
      <c r="F55" s="10">
        <v>80000</v>
      </c>
      <c r="G55" s="10">
        <v>80000</v>
      </c>
      <c r="H55" s="10">
        <v>0</v>
      </c>
    </row>
    <row r="56" spans="1:8" ht="63" customHeight="1" x14ac:dyDescent="0.15">
      <c r="A56" s="7" t="s">
        <v>156</v>
      </c>
      <c r="B56" s="6" t="s">
        <v>173</v>
      </c>
      <c r="C56" s="6" t="s">
        <v>172</v>
      </c>
      <c r="D56" s="6" t="s">
        <v>158</v>
      </c>
      <c r="E56" s="10" t="s">
        <v>56</v>
      </c>
      <c r="F56" s="10" t="s">
        <v>56</v>
      </c>
      <c r="G56" s="10" t="s">
        <v>56</v>
      </c>
      <c r="H56" s="10" t="s">
        <v>56</v>
      </c>
    </row>
    <row r="57" spans="1:8" ht="24.95" customHeight="1" x14ac:dyDescent="0.15">
      <c r="A57" s="7" t="s">
        <v>159</v>
      </c>
      <c r="B57" s="6" t="s">
        <v>174</v>
      </c>
      <c r="C57" s="6" t="s">
        <v>172</v>
      </c>
      <c r="D57" s="6" t="s">
        <v>161</v>
      </c>
      <c r="E57" s="10" t="s">
        <v>56</v>
      </c>
      <c r="F57" s="10" t="s">
        <v>56</v>
      </c>
      <c r="G57" s="10" t="s">
        <v>56</v>
      </c>
      <c r="H57" s="10" t="s">
        <v>56</v>
      </c>
    </row>
    <row r="58" spans="1:8" ht="75" customHeight="1" x14ac:dyDescent="0.15">
      <c r="A58" s="7" t="s">
        <v>162</v>
      </c>
      <c r="B58" s="6" t="s">
        <v>175</v>
      </c>
      <c r="C58" s="6" t="s">
        <v>172</v>
      </c>
      <c r="D58" s="6" t="s">
        <v>164</v>
      </c>
      <c r="E58" s="10">
        <v>80000</v>
      </c>
      <c r="F58" s="10">
        <v>80000</v>
      </c>
      <c r="G58" s="10">
        <v>80000</v>
      </c>
      <c r="H58" s="10">
        <v>0</v>
      </c>
    </row>
    <row r="59" spans="1:8" ht="50.1" customHeight="1" x14ac:dyDescent="0.15">
      <c r="A59" s="7" t="s">
        <v>165</v>
      </c>
      <c r="B59" s="6" t="s">
        <v>176</v>
      </c>
      <c r="C59" s="6" t="s">
        <v>172</v>
      </c>
      <c r="D59" s="6" t="s">
        <v>152</v>
      </c>
      <c r="E59" s="10" t="s">
        <v>56</v>
      </c>
      <c r="F59" s="10" t="s">
        <v>56</v>
      </c>
      <c r="G59" s="10" t="s">
        <v>56</v>
      </c>
      <c r="H59" s="10" t="s">
        <v>56</v>
      </c>
    </row>
    <row r="60" spans="1:8" ht="75" customHeight="1" x14ac:dyDescent="0.15">
      <c r="A60" s="7" t="s">
        <v>177</v>
      </c>
      <c r="B60" s="6" t="s">
        <v>178</v>
      </c>
      <c r="C60" s="6" t="s">
        <v>179</v>
      </c>
      <c r="D60" s="6"/>
      <c r="E60" s="10">
        <v>37534338.090000004</v>
      </c>
      <c r="F60" s="10">
        <v>32377702.079999998</v>
      </c>
      <c r="G60" s="10">
        <v>32377702.079999998</v>
      </c>
      <c r="H60" s="10">
        <v>0</v>
      </c>
    </row>
    <row r="61" spans="1:8" ht="38.1" customHeight="1" x14ac:dyDescent="0.15">
      <c r="A61" s="7" t="s">
        <v>180</v>
      </c>
      <c r="B61" s="6" t="s">
        <v>181</v>
      </c>
      <c r="C61" s="6" t="s">
        <v>179</v>
      </c>
      <c r="D61" s="6" t="s">
        <v>182</v>
      </c>
      <c r="E61" s="10">
        <v>37534338.090000004</v>
      </c>
      <c r="F61" s="10">
        <v>32377702.079999998</v>
      </c>
      <c r="G61" s="10">
        <v>32377702.079999998</v>
      </c>
      <c r="H61" s="10">
        <v>0</v>
      </c>
    </row>
    <row r="62" spans="1:8" ht="24.95" customHeight="1" x14ac:dyDescent="0.15">
      <c r="A62" s="7" t="s">
        <v>183</v>
      </c>
      <c r="B62" s="6" t="s">
        <v>184</v>
      </c>
      <c r="C62" s="6" t="s">
        <v>179</v>
      </c>
      <c r="D62" s="6"/>
      <c r="E62" s="10" t="s">
        <v>56</v>
      </c>
      <c r="F62" s="10" t="s">
        <v>56</v>
      </c>
      <c r="G62" s="10" t="s">
        <v>56</v>
      </c>
      <c r="H62" s="10" t="s">
        <v>56</v>
      </c>
    </row>
    <row r="63" spans="1:8" ht="24.95" customHeight="1" x14ac:dyDescent="0.15">
      <c r="A63" s="7" t="s">
        <v>185</v>
      </c>
      <c r="B63" s="6" t="s">
        <v>186</v>
      </c>
      <c r="C63" s="6" t="s">
        <v>187</v>
      </c>
      <c r="D63" s="6"/>
      <c r="E63" s="10">
        <v>4114460</v>
      </c>
      <c r="F63" s="10">
        <v>2147140</v>
      </c>
      <c r="G63" s="10">
        <v>2147140</v>
      </c>
      <c r="H63" s="10">
        <v>0</v>
      </c>
    </row>
    <row r="64" spans="1:8" ht="63" customHeight="1" x14ac:dyDescent="0.15">
      <c r="A64" s="7" t="s">
        <v>188</v>
      </c>
      <c r="B64" s="6" t="s">
        <v>189</v>
      </c>
      <c r="C64" s="6" t="s">
        <v>190</v>
      </c>
      <c r="D64" s="6" t="s">
        <v>191</v>
      </c>
      <c r="E64" s="10">
        <v>208600</v>
      </c>
      <c r="F64" s="10">
        <v>362000</v>
      </c>
      <c r="G64" s="10">
        <v>362000</v>
      </c>
      <c r="H64" s="10">
        <v>0</v>
      </c>
    </row>
    <row r="65" spans="1:8" ht="63" customHeight="1" x14ac:dyDescent="0.15">
      <c r="A65" s="7" t="s">
        <v>192</v>
      </c>
      <c r="B65" s="6" t="s">
        <v>193</v>
      </c>
      <c r="C65" s="6" t="s">
        <v>194</v>
      </c>
      <c r="D65" s="6" t="s">
        <v>191</v>
      </c>
      <c r="E65" s="10">
        <v>208600</v>
      </c>
      <c r="F65" s="10">
        <v>362000</v>
      </c>
      <c r="G65" s="10">
        <v>362000</v>
      </c>
      <c r="H65" s="10">
        <v>0</v>
      </c>
    </row>
    <row r="66" spans="1:8" ht="50.1" customHeight="1" x14ac:dyDescent="0.15">
      <c r="A66" s="7" t="s">
        <v>195</v>
      </c>
      <c r="B66" s="6" t="s">
        <v>196</v>
      </c>
      <c r="C66" s="6" t="s">
        <v>197</v>
      </c>
      <c r="D66" s="6"/>
      <c r="E66" s="10">
        <v>3905860</v>
      </c>
      <c r="F66" s="10">
        <v>1785140</v>
      </c>
      <c r="G66" s="10">
        <v>1785140</v>
      </c>
      <c r="H66" s="10">
        <v>0</v>
      </c>
    </row>
    <row r="67" spans="1:8" ht="24.95" customHeight="1" x14ac:dyDescent="0.15">
      <c r="A67" s="7" t="s">
        <v>198</v>
      </c>
      <c r="B67" s="6" t="s">
        <v>199</v>
      </c>
      <c r="C67" s="6" t="s">
        <v>197</v>
      </c>
      <c r="D67" s="6" t="s">
        <v>200</v>
      </c>
      <c r="E67" s="10" t="s">
        <v>56</v>
      </c>
      <c r="F67" s="10" t="s">
        <v>56</v>
      </c>
      <c r="G67" s="10" t="s">
        <v>56</v>
      </c>
      <c r="H67" s="10" t="s">
        <v>56</v>
      </c>
    </row>
    <row r="68" spans="1:8" ht="63" customHeight="1" x14ac:dyDescent="0.15">
      <c r="A68" s="7" t="s">
        <v>201</v>
      </c>
      <c r="B68" s="6" t="s">
        <v>202</v>
      </c>
      <c r="C68" s="6" t="s">
        <v>197</v>
      </c>
      <c r="D68" s="6" t="s">
        <v>203</v>
      </c>
      <c r="E68" s="10">
        <v>3905860</v>
      </c>
      <c r="F68" s="10">
        <v>1785140</v>
      </c>
      <c r="G68" s="10">
        <v>1785140</v>
      </c>
      <c r="H68" s="10">
        <v>0</v>
      </c>
    </row>
    <row r="69" spans="1:8" ht="99.95" customHeight="1" x14ac:dyDescent="0.15">
      <c r="A69" s="7" t="s">
        <v>204</v>
      </c>
      <c r="B69" s="6" t="s">
        <v>205</v>
      </c>
      <c r="C69" s="6" t="s">
        <v>206</v>
      </c>
      <c r="D69" s="6" t="s">
        <v>203</v>
      </c>
      <c r="E69" s="10" t="s">
        <v>56</v>
      </c>
      <c r="F69" s="10" t="s">
        <v>56</v>
      </c>
      <c r="G69" s="10" t="s">
        <v>56</v>
      </c>
      <c r="H69" s="10" t="s">
        <v>56</v>
      </c>
    </row>
    <row r="70" spans="1:8" ht="24.95" customHeight="1" x14ac:dyDescent="0.15">
      <c r="A70" s="7" t="s">
        <v>207</v>
      </c>
      <c r="B70" s="6" t="s">
        <v>208</v>
      </c>
      <c r="C70" s="6" t="s">
        <v>209</v>
      </c>
      <c r="D70" s="6" t="s">
        <v>200</v>
      </c>
      <c r="E70" s="10" t="s">
        <v>56</v>
      </c>
      <c r="F70" s="10" t="s">
        <v>56</v>
      </c>
      <c r="G70" s="10" t="s">
        <v>56</v>
      </c>
      <c r="H70" s="10" t="s">
        <v>56</v>
      </c>
    </row>
    <row r="71" spans="1:8" ht="24.95" customHeight="1" x14ac:dyDescent="0.15">
      <c r="A71" s="7" t="s">
        <v>210</v>
      </c>
      <c r="B71" s="6" t="s">
        <v>211</v>
      </c>
      <c r="C71" s="6" t="s">
        <v>212</v>
      </c>
      <c r="D71" s="6"/>
      <c r="E71" s="10">
        <v>3657118.05</v>
      </c>
      <c r="F71" s="10">
        <v>2772250</v>
      </c>
      <c r="G71" s="10">
        <v>2772250</v>
      </c>
      <c r="H71" s="10">
        <v>0</v>
      </c>
    </row>
    <row r="72" spans="1:8" ht="38.1" customHeight="1" x14ac:dyDescent="0.15">
      <c r="A72" s="7" t="s">
        <v>213</v>
      </c>
      <c r="B72" s="6" t="s">
        <v>214</v>
      </c>
      <c r="C72" s="6" t="s">
        <v>215</v>
      </c>
      <c r="D72" s="6" t="s">
        <v>216</v>
      </c>
      <c r="E72" s="10">
        <v>3064402.34</v>
      </c>
      <c r="F72" s="10">
        <v>2617076</v>
      </c>
      <c r="G72" s="10">
        <v>2617076</v>
      </c>
      <c r="H72" s="10">
        <v>0</v>
      </c>
    </row>
    <row r="73" spans="1:8" ht="75" customHeight="1" x14ac:dyDescent="0.15">
      <c r="A73" s="7" t="s">
        <v>217</v>
      </c>
      <c r="B73" s="6" t="s">
        <v>218</v>
      </c>
      <c r="C73" s="6" t="s">
        <v>219</v>
      </c>
      <c r="D73" s="6" t="s">
        <v>216</v>
      </c>
      <c r="E73" s="10">
        <v>145174</v>
      </c>
      <c r="F73" s="10">
        <v>145174</v>
      </c>
      <c r="G73" s="10">
        <v>145174</v>
      </c>
      <c r="H73" s="10">
        <v>0</v>
      </c>
    </row>
    <row r="74" spans="1:8" ht="50.1" customHeight="1" x14ac:dyDescent="0.15">
      <c r="A74" s="7" t="s">
        <v>220</v>
      </c>
      <c r="B74" s="6" t="s">
        <v>221</v>
      </c>
      <c r="C74" s="6" t="s">
        <v>222</v>
      </c>
      <c r="D74" s="6"/>
      <c r="E74" s="10">
        <v>447541.71</v>
      </c>
      <c r="F74" s="10">
        <v>10000</v>
      </c>
      <c r="G74" s="10">
        <v>10000</v>
      </c>
      <c r="H74" s="10">
        <v>0</v>
      </c>
    </row>
    <row r="75" spans="1:8" ht="24.95" customHeight="1" x14ac:dyDescent="0.15">
      <c r="A75" s="7" t="s">
        <v>223</v>
      </c>
      <c r="B75" s="6" t="s">
        <v>224</v>
      </c>
      <c r="C75" s="6" t="s">
        <v>222</v>
      </c>
      <c r="D75" s="6" t="s">
        <v>225</v>
      </c>
      <c r="E75" s="10">
        <v>447541.71</v>
      </c>
      <c r="F75" s="10">
        <v>10000</v>
      </c>
      <c r="G75" s="10">
        <v>10000</v>
      </c>
      <c r="H75" s="10">
        <v>0</v>
      </c>
    </row>
    <row r="76" spans="1:8" ht="24.95" customHeight="1" x14ac:dyDescent="0.15">
      <c r="A76" s="7" t="s">
        <v>226</v>
      </c>
      <c r="B76" s="6" t="s">
        <v>227</v>
      </c>
      <c r="C76" s="6" t="s">
        <v>222</v>
      </c>
      <c r="D76" s="6" t="s">
        <v>203</v>
      </c>
      <c r="E76" s="10" t="s">
        <v>56</v>
      </c>
      <c r="F76" s="10" t="s">
        <v>56</v>
      </c>
      <c r="G76" s="10" t="s">
        <v>56</v>
      </c>
      <c r="H76" s="10" t="s">
        <v>56</v>
      </c>
    </row>
    <row r="77" spans="1:8" ht="24.95" customHeight="1" x14ac:dyDescent="0.15">
      <c r="A77" s="7" t="s">
        <v>228</v>
      </c>
      <c r="B77" s="6" t="s">
        <v>229</v>
      </c>
      <c r="C77" s="6" t="s">
        <v>222</v>
      </c>
      <c r="D77" s="6" t="s">
        <v>230</v>
      </c>
      <c r="E77" s="10" t="s">
        <v>56</v>
      </c>
      <c r="F77" s="10" t="s">
        <v>56</v>
      </c>
      <c r="G77" s="10" t="s">
        <v>56</v>
      </c>
      <c r="H77" s="10" t="s">
        <v>56</v>
      </c>
    </row>
    <row r="78" spans="1:8" ht="24.95" customHeight="1" x14ac:dyDescent="0.15">
      <c r="A78" s="7" t="s">
        <v>231</v>
      </c>
      <c r="B78" s="6" t="s">
        <v>232</v>
      </c>
      <c r="C78" s="6" t="s">
        <v>55</v>
      </c>
      <c r="D78" s="6"/>
      <c r="E78" s="10" t="s">
        <v>56</v>
      </c>
      <c r="F78" s="10" t="s">
        <v>56</v>
      </c>
      <c r="G78" s="10" t="s">
        <v>56</v>
      </c>
      <c r="H78" s="10" t="s">
        <v>56</v>
      </c>
    </row>
    <row r="79" spans="1:8" ht="38.1" customHeight="1" x14ac:dyDescent="0.15">
      <c r="A79" s="7" t="s">
        <v>233</v>
      </c>
      <c r="B79" s="6" t="s">
        <v>234</v>
      </c>
      <c r="C79" s="6" t="s">
        <v>235</v>
      </c>
      <c r="D79" s="6" t="s">
        <v>236</v>
      </c>
      <c r="E79" s="10" t="s">
        <v>56</v>
      </c>
      <c r="F79" s="10" t="s">
        <v>56</v>
      </c>
      <c r="G79" s="10" t="s">
        <v>56</v>
      </c>
      <c r="H79" s="10" t="s">
        <v>56</v>
      </c>
    </row>
    <row r="80" spans="1:8" ht="24.95" customHeight="1" x14ac:dyDescent="0.15">
      <c r="A80" s="7" t="s">
        <v>237</v>
      </c>
      <c r="B80" s="6" t="s">
        <v>238</v>
      </c>
      <c r="C80" s="6" t="s">
        <v>239</v>
      </c>
      <c r="D80" s="6" t="s">
        <v>236</v>
      </c>
      <c r="E80" s="10" t="s">
        <v>56</v>
      </c>
      <c r="F80" s="10" t="s">
        <v>56</v>
      </c>
      <c r="G80" s="10" t="s">
        <v>56</v>
      </c>
      <c r="H80" s="10" t="s">
        <v>56</v>
      </c>
    </row>
    <row r="81" spans="1:8" ht="50.1" customHeight="1" x14ac:dyDescent="0.15">
      <c r="A81" s="7" t="s">
        <v>240</v>
      </c>
      <c r="B81" s="6" t="s">
        <v>241</v>
      </c>
      <c r="C81" s="6" t="s">
        <v>242</v>
      </c>
      <c r="D81" s="6" t="s">
        <v>243</v>
      </c>
      <c r="E81" s="10" t="s">
        <v>56</v>
      </c>
      <c r="F81" s="10" t="s">
        <v>56</v>
      </c>
      <c r="G81" s="10" t="s">
        <v>56</v>
      </c>
      <c r="H81" s="10" t="s">
        <v>56</v>
      </c>
    </row>
    <row r="82" spans="1:8" ht="50.1" customHeight="1" x14ac:dyDescent="0.15">
      <c r="A82" s="7" t="s">
        <v>244</v>
      </c>
      <c r="B82" s="6" t="s">
        <v>245</v>
      </c>
      <c r="C82" s="6" t="s">
        <v>246</v>
      </c>
      <c r="D82" s="6" t="s">
        <v>243</v>
      </c>
      <c r="E82" s="10" t="s">
        <v>56</v>
      </c>
      <c r="F82" s="10" t="s">
        <v>56</v>
      </c>
      <c r="G82" s="10" t="s">
        <v>56</v>
      </c>
      <c r="H82" s="10" t="s">
        <v>56</v>
      </c>
    </row>
    <row r="83" spans="1:8" ht="24.95" customHeight="1" x14ac:dyDescent="0.15">
      <c r="A83" s="7" t="s">
        <v>247</v>
      </c>
      <c r="B83" s="6" t="s">
        <v>248</v>
      </c>
      <c r="C83" s="6" t="s">
        <v>249</v>
      </c>
      <c r="D83" s="6" t="s">
        <v>250</v>
      </c>
      <c r="E83" s="10" t="s">
        <v>56</v>
      </c>
      <c r="F83" s="10" t="s">
        <v>56</v>
      </c>
      <c r="G83" s="10" t="s">
        <v>56</v>
      </c>
      <c r="H83" s="10" t="s">
        <v>56</v>
      </c>
    </row>
    <row r="84" spans="1:8" ht="63" customHeight="1" x14ac:dyDescent="0.15">
      <c r="A84" s="7" t="s">
        <v>251</v>
      </c>
      <c r="B84" s="6" t="s">
        <v>252</v>
      </c>
      <c r="C84" s="6" t="s">
        <v>249</v>
      </c>
      <c r="D84" s="6" t="s">
        <v>250</v>
      </c>
      <c r="E84" s="10" t="s">
        <v>56</v>
      </c>
      <c r="F84" s="10" t="s">
        <v>56</v>
      </c>
      <c r="G84" s="10" t="s">
        <v>56</v>
      </c>
      <c r="H84" s="10" t="s">
        <v>56</v>
      </c>
    </row>
    <row r="85" spans="1:8" ht="50.1" customHeight="1" x14ac:dyDescent="0.15">
      <c r="A85" s="7" t="s">
        <v>253</v>
      </c>
      <c r="B85" s="6" t="s">
        <v>254</v>
      </c>
      <c r="C85" s="6" t="s">
        <v>249</v>
      </c>
      <c r="D85" s="6" t="s">
        <v>230</v>
      </c>
      <c r="E85" s="10" t="s">
        <v>56</v>
      </c>
      <c r="F85" s="10" t="s">
        <v>56</v>
      </c>
      <c r="G85" s="10" t="s">
        <v>56</v>
      </c>
      <c r="H85" s="10" t="s">
        <v>56</v>
      </c>
    </row>
    <row r="86" spans="1:8" ht="75" customHeight="1" x14ac:dyDescent="0.15">
      <c r="A86" s="7" t="s">
        <v>255</v>
      </c>
      <c r="B86" s="6" t="s">
        <v>256</v>
      </c>
      <c r="C86" s="6" t="s">
        <v>257</v>
      </c>
      <c r="D86" s="6"/>
      <c r="E86" s="10" t="s">
        <v>56</v>
      </c>
      <c r="F86" s="10" t="s">
        <v>56</v>
      </c>
      <c r="G86" s="10" t="s">
        <v>56</v>
      </c>
      <c r="H86" s="10" t="s">
        <v>56</v>
      </c>
    </row>
    <row r="87" spans="1:8" ht="63" customHeight="1" x14ac:dyDescent="0.15">
      <c r="A87" s="7" t="s">
        <v>251</v>
      </c>
      <c r="B87" s="6" t="s">
        <v>258</v>
      </c>
      <c r="C87" s="6" t="s">
        <v>257</v>
      </c>
      <c r="D87" s="6" t="s">
        <v>250</v>
      </c>
      <c r="E87" s="10" t="s">
        <v>56</v>
      </c>
      <c r="F87" s="10" t="s">
        <v>56</v>
      </c>
      <c r="G87" s="10" t="s">
        <v>56</v>
      </c>
      <c r="H87" s="10" t="s">
        <v>56</v>
      </c>
    </row>
    <row r="88" spans="1:8" ht="50.1" customHeight="1" x14ac:dyDescent="0.15">
      <c r="A88" s="7" t="s">
        <v>253</v>
      </c>
      <c r="B88" s="6" t="s">
        <v>259</v>
      </c>
      <c r="C88" s="6" t="s">
        <v>257</v>
      </c>
      <c r="D88" s="6" t="s">
        <v>230</v>
      </c>
      <c r="E88" s="10" t="s">
        <v>56</v>
      </c>
      <c r="F88" s="10" t="s">
        <v>56</v>
      </c>
      <c r="G88" s="10" t="s">
        <v>56</v>
      </c>
      <c r="H88" s="10" t="s">
        <v>56</v>
      </c>
    </row>
    <row r="89" spans="1:8" ht="50.1" customHeight="1" x14ac:dyDescent="0.15">
      <c r="A89" s="7" t="s">
        <v>260</v>
      </c>
      <c r="B89" s="6" t="s">
        <v>261</v>
      </c>
      <c r="C89" s="6" t="s">
        <v>55</v>
      </c>
      <c r="D89" s="6"/>
      <c r="E89" s="10" t="s">
        <v>56</v>
      </c>
      <c r="F89" s="10" t="s">
        <v>56</v>
      </c>
      <c r="G89" s="10" t="s">
        <v>56</v>
      </c>
      <c r="H89" s="10" t="s">
        <v>56</v>
      </c>
    </row>
    <row r="90" spans="1:8" ht="75" customHeight="1" x14ac:dyDescent="0.15">
      <c r="A90" s="7" t="s">
        <v>262</v>
      </c>
      <c r="B90" s="6" t="s">
        <v>263</v>
      </c>
      <c r="C90" s="6" t="s">
        <v>264</v>
      </c>
      <c r="D90" s="6" t="s">
        <v>265</v>
      </c>
      <c r="E90" s="10" t="s">
        <v>56</v>
      </c>
      <c r="F90" s="10" t="s">
        <v>56</v>
      </c>
      <c r="G90" s="10" t="s">
        <v>56</v>
      </c>
      <c r="H90" s="10" t="s">
        <v>56</v>
      </c>
    </row>
    <row r="91" spans="1:8" ht="24.95" customHeight="1" x14ac:dyDescent="0.15">
      <c r="A91" s="7" t="s">
        <v>266</v>
      </c>
      <c r="B91" s="6" t="s">
        <v>267</v>
      </c>
      <c r="C91" s="6" t="s">
        <v>55</v>
      </c>
      <c r="D91" s="6"/>
      <c r="E91" s="10">
        <v>114068961.92</v>
      </c>
      <c r="F91" s="10">
        <v>52189279.829999998</v>
      </c>
      <c r="G91" s="10">
        <v>52719279.829999998</v>
      </c>
      <c r="H91" s="10">
        <v>0</v>
      </c>
    </row>
    <row r="92" spans="1:8" ht="50.1" customHeight="1" x14ac:dyDescent="0.15">
      <c r="A92" s="7" t="s">
        <v>268</v>
      </c>
      <c r="B92" s="6" t="s">
        <v>269</v>
      </c>
      <c r="C92" s="6" t="s">
        <v>236</v>
      </c>
      <c r="D92" s="6" t="s">
        <v>164</v>
      </c>
      <c r="E92" s="10" t="s">
        <v>56</v>
      </c>
      <c r="F92" s="10" t="s">
        <v>56</v>
      </c>
      <c r="G92" s="10" t="s">
        <v>56</v>
      </c>
      <c r="H92" s="10" t="s">
        <v>56</v>
      </c>
    </row>
    <row r="93" spans="1:8" ht="50.1" customHeight="1" x14ac:dyDescent="0.15">
      <c r="A93" s="7" t="s">
        <v>270</v>
      </c>
      <c r="B93" s="6" t="s">
        <v>271</v>
      </c>
      <c r="C93" s="6" t="s">
        <v>272</v>
      </c>
      <c r="D93" s="6"/>
      <c r="E93" s="10">
        <v>1624104.01</v>
      </c>
      <c r="F93" s="10">
        <v>0</v>
      </c>
      <c r="G93" s="10">
        <v>0</v>
      </c>
      <c r="H93" s="10">
        <v>0</v>
      </c>
    </row>
    <row r="94" spans="1:8" ht="50.1" customHeight="1" x14ac:dyDescent="0.15">
      <c r="A94" s="7" t="s">
        <v>270</v>
      </c>
      <c r="B94" s="6" t="s">
        <v>273</v>
      </c>
      <c r="C94" s="6" t="s">
        <v>272</v>
      </c>
      <c r="D94" s="6"/>
      <c r="E94" s="10">
        <v>1624104.01</v>
      </c>
      <c r="F94" s="10">
        <v>0</v>
      </c>
      <c r="G94" s="10">
        <v>0</v>
      </c>
      <c r="H94" s="10">
        <v>0</v>
      </c>
    </row>
    <row r="95" spans="1:8" ht="50.1" customHeight="1" x14ac:dyDescent="0.15">
      <c r="A95" s="7" t="s">
        <v>270</v>
      </c>
      <c r="B95" s="6" t="s">
        <v>274</v>
      </c>
      <c r="C95" s="6" t="s">
        <v>272</v>
      </c>
      <c r="D95" s="6" t="s">
        <v>275</v>
      </c>
      <c r="E95" s="10">
        <v>1624104.01</v>
      </c>
      <c r="F95" s="10">
        <v>0</v>
      </c>
      <c r="G95" s="10">
        <v>0</v>
      </c>
      <c r="H95" s="10">
        <v>0</v>
      </c>
    </row>
    <row r="96" spans="1:8" ht="50.1" customHeight="1" x14ac:dyDescent="0.15">
      <c r="A96" s="7" t="s">
        <v>270</v>
      </c>
      <c r="B96" s="6" t="s">
        <v>276</v>
      </c>
      <c r="C96" s="6" t="s">
        <v>272</v>
      </c>
      <c r="D96" s="6" t="s">
        <v>164</v>
      </c>
      <c r="E96" s="10" t="s">
        <v>56</v>
      </c>
      <c r="F96" s="10" t="s">
        <v>56</v>
      </c>
      <c r="G96" s="10" t="s">
        <v>56</v>
      </c>
      <c r="H96" s="10" t="s">
        <v>56</v>
      </c>
    </row>
    <row r="97" spans="1:8" ht="24.95" customHeight="1" x14ac:dyDescent="0.15">
      <c r="A97" s="7" t="s">
        <v>277</v>
      </c>
      <c r="B97" s="6" t="s">
        <v>278</v>
      </c>
      <c r="C97" s="6" t="s">
        <v>272</v>
      </c>
      <c r="D97" s="6" t="s">
        <v>279</v>
      </c>
      <c r="E97" s="10" t="s">
        <v>56</v>
      </c>
      <c r="F97" s="10" t="s">
        <v>56</v>
      </c>
      <c r="G97" s="10" t="s">
        <v>56</v>
      </c>
      <c r="H97" s="10" t="s">
        <v>56</v>
      </c>
    </row>
    <row r="98" spans="1:8" ht="24.95" customHeight="1" x14ac:dyDescent="0.15">
      <c r="A98" s="7" t="s">
        <v>280</v>
      </c>
      <c r="B98" s="6" t="s">
        <v>281</v>
      </c>
      <c r="C98" s="6" t="s">
        <v>272</v>
      </c>
      <c r="D98" s="6" t="s">
        <v>282</v>
      </c>
      <c r="E98" s="10" t="s">
        <v>56</v>
      </c>
      <c r="F98" s="10" t="s">
        <v>56</v>
      </c>
      <c r="G98" s="10" t="s">
        <v>56</v>
      </c>
      <c r="H98" s="10" t="s">
        <v>56</v>
      </c>
    </row>
    <row r="99" spans="1:8" ht="24.95" customHeight="1" x14ac:dyDescent="0.15">
      <c r="A99" s="7" t="s">
        <v>283</v>
      </c>
      <c r="B99" s="6" t="s">
        <v>284</v>
      </c>
      <c r="C99" s="6" t="s">
        <v>285</v>
      </c>
      <c r="D99" s="6"/>
      <c r="E99" s="10">
        <v>83778218.640000001</v>
      </c>
      <c r="F99" s="10">
        <v>30951964.050000001</v>
      </c>
      <c r="G99" s="10">
        <v>32055868.850000001</v>
      </c>
      <c r="H99" s="10">
        <v>0</v>
      </c>
    </row>
    <row r="100" spans="1:8" ht="38.1" customHeight="1" x14ac:dyDescent="0.15">
      <c r="A100" s="7" t="s">
        <v>286</v>
      </c>
      <c r="B100" s="6" t="s">
        <v>287</v>
      </c>
      <c r="C100" s="6" t="s">
        <v>285</v>
      </c>
      <c r="D100" s="6"/>
      <c r="E100" s="10">
        <v>59637600.240000002</v>
      </c>
      <c r="F100" s="10">
        <v>21623290.399999999</v>
      </c>
      <c r="G100" s="10">
        <v>22197195.199999999</v>
      </c>
      <c r="H100" s="10">
        <v>0</v>
      </c>
    </row>
    <row r="101" spans="1:8" ht="38.1" customHeight="1" x14ac:dyDescent="0.15">
      <c r="A101" s="7" t="s">
        <v>288</v>
      </c>
      <c r="B101" s="6" t="s">
        <v>289</v>
      </c>
      <c r="C101" s="6" t="s">
        <v>285</v>
      </c>
      <c r="D101" s="6" t="s">
        <v>290</v>
      </c>
      <c r="E101" s="10">
        <v>856337.34</v>
      </c>
      <c r="F101" s="10">
        <v>782720</v>
      </c>
      <c r="G101" s="10">
        <v>782720</v>
      </c>
      <c r="H101" s="10">
        <v>0</v>
      </c>
    </row>
    <row r="102" spans="1:8" ht="24.95" customHeight="1" x14ac:dyDescent="0.15">
      <c r="A102" s="7" t="s">
        <v>159</v>
      </c>
      <c r="B102" s="6" t="s">
        <v>291</v>
      </c>
      <c r="C102" s="6" t="s">
        <v>285</v>
      </c>
      <c r="D102" s="6" t="s">
        <v>161</v>
      </c>
      <c r="E102" s="10">
        <v>100000</v>
      </c>
      <c r="F102" s="10">
        <v>100000</v>
      </c>
      <c r="G102" s="10">
        <v>100000</v>
      </c>
      <c r="H102" s="10">
        <v>0</v>
      </c>
    </row>
    <row r="103" spans="1:8" ht="50.1" customHeight="1" x14ac:dyDescent="0.15">
      <c r="A103" s="7" t="s">
        <v>292</v>
      </c>
      <c r="B103" s="6" t="s">
        <v>293</v>
      </c>
      <c r="C103" s="6" t="s">
        <v>285</v>
      </c>
      <c r="D103" s="6" t="s">
        <v>294</v>
      </c>
      <c r="E103" s="10">
        <v>1547939.73</v>
      </c>
      <c r="F103" s="10">
        <v>1361949.7</v>
      </c>
      <c r="G103" s="10">
        <v>1361949.7</v>
      </c>
      <c r="H103" s="10">
        <v>0</v>
      </c>
    </row>
    <row r="104" spans="1:8" ht="24.95" customHeight="1" x14ac:dyDescent="0.15">
      <c r="A104" s="7" t="s">
        <v>295</v>
      </c>
      <c r="B104" s="6" t="s">
        <v>296</v>
      </c>
      <c r="C104" s="6" t="s">
        <v>285</v>
      </c>
      <c r="D104" s="6" t="s">
        <v>297</v>
      </c>
      <c r="E104" s="10" t="s">
        <v>56</v>
      </c>
      <c r="F104" s="10" t="s">
        <v>56</v>
      </c>
      <c r="G104" s="10" t="s">
        <v>56</v>
      </c>
      <c r="H104" s="10" t="s">
        <v>56</v>
      </c>
    </row>
    <row r="105" spans="1:8" ht="24.95" customHeight="1" x14ac:dyDescent="0.15">
      <c r="A105" s="7" t="s">
        <v>298</v>
      </c>
      <c r="B105" s="6" t="s">
        <v>299</v>
      </c>
      <c r="C105" s="6" t="s">
        <v>285</v>
      </c>
      <c r="D105" s="6" t="s">
        <v>275</v>
      </c>
      <c r="E105" s="10">
        <v>20046327.18</v>
      </c>
      <c r="F105" s="10">
        <v>7155366.8700000001</v>
      </c>
      <c r="G105" s="10">
        <v>7529271.6699999999</v>
      </c>
      <c r="H105" s="10">
        <v>0</v>
      </c>
    </row>
    <row r="106" spans="1:8" ht="24.95" customHeight="1" x14ac:dyDescent="0.15">
      <c r="A106" s="7" t="s">
        <v>300</v>
      </c>
      <c r="B106" s="6" t="s">
        <v>301</v>
      </c>
      <c r="C106" s="6" t="s">
        <v>285</v>
      </c>
      <c r="D106" s="6" t="s">
        <v>164</v>
      </c>
      <c r="E106" s="10">
        <v>37001167.990000002</v>
      </c>
      <c r="F106" s="10">
        <v>12137425.83</v>
      </c>
      <c r="G106" s="10">
        <v>12337425.83</v>
      </c>
      <c r="H106" s="10">
        <v>0</v>
      </c>
    </row>
    <row r="107" spans="1:8" ht="24.95" customHeight="1" x14ac:dyDescent="0.15">
      <c r="A107" s="7" t="s">
        <v>302</v>
      </c>
      <c r="B107" s="6" t="s">
        <v>303</v>
      </c>
      <c r="C107" s="6" t="s">
        <v>285</v>
      </c>
      <c r="D107" s="6" t="s">
        <v>304</v>
      </c>
      <c r="E107" s="10">
        <v>85828</v>
      </c>
      <c r="F107" s="10">
        <v>85828</v>
      </c>
      <c r="G107" s="10">
        <v>85828</v>
      </c>
      <c r="H107" s="10">
        <v>0</v>
      </c>
    </row>
    <row r="108" spans="1:8" ht="38.1" customHeight="1" x14ac:dyDescent="0.15">
      <c r="A108" s="7" t="s">
        <v>305</v>
      </c>
      <c r="B108" s="6" t="s">
        <v>306</v>
      </c>
      <c r="C108" s="6" t="s">
        <v>285</v>
      </c>
      <c r="D108" s="6"/>
      <c r="E108" s="10">
        <v>24140618.399999999</v>
      </c>
      <c r="F108" s="10">
        <v>9328673.6500000004</v>
      </c>
      <c r="G108" s="10">
        <v>9858673.6500000004</v>
      </c>
      <c r="H108" s="10">
        <v>0</v>
      </c>
    </row>
    <row r="109" spans="1:8" ht="38.1" customHeight="1" x14ac:dyDescent="0.15">
      <c r="A109" s="7" t="s">
        <v>307</v>
      </c>
      <c r="B109" s="6" t="s">
        <v>308</v>
      </c>
      <c r="C109" s="6" t="s">
        <v>285</v>
      </c>
      <c r="D109" s="6" t="s">
        <v>309</v>
      </c>
      <c r="E109" s="10">
        <v>17469453.710000001</v>
      </c>
      <c r="F109" s="10">
        <v>3327113.88</v>
      </c>
      <c r="G109" s="10">
        <v>3857113.88</v>
      </c>
      <c r="H109" s="10">
        <v>0</v>
      </c>
    </row>
    <row r="110" spans="1:8" ht="24.95" customHeight="1" x14ac:dyDescent="0.15">
      <c r="A110" s="7" t="s">
        <v>310</v>
      </c>
      <c r="B110" s="6" t="s">
        <v>311</v>
      </c>
      <c r="C110" s="6" t="s">
        <v>285</v>
      </c>
      <c r="D110" s="6" t="s">
        <v>190</v>
      </c>
      <c r="E110" s="10" t="s">
        <v>56</v>
      </c>
      <c r="F110" s="10" t="s">
        <v>56</v>
      </c>
      <c r="G110" s="10" t="s">
        <v>56</v>
      </c>
      <c r="H110" s="10" t="s">
        <v>56</v>
      </c>
    </row>
    <row r="111" spans="1:8" ht="24.95" customHeight="1" x14ac:dyDescent="0.15">
      <c r="A111" s="7" t="s">
        <v>312</v>
      </c>
      <c r="B111" s="6" t="s">
        <v>313</v>
      </c>
      <c r="C111" s="6" t="s">
        <v>285</v>
      </c>
      <c r="D111" s="6" t="s">
        <v>314</v>
      </c>
      <c r="E111" s="10" t="s">
        <v>56</v>
      </c>
      <c r="F111" s="10" t="s">
        <v>56</v>
      </c>
      <c r="G111" s="10" t="s">
        <v>56</v>
      </c>
      <c r="H111" s="10" t="s">
        <v>56</v>
      </c>
    </row>
    <row r="112" spans="1:8" ht="50.1" customHeight="1" x14ac:dyDescent="0.15">
      <c r="A112" s="7" t="s">
        <v>315</v>
      </c>
      <c r="B112" s="6" t="s">
        <v>316</v>
      </c>
      <c r="C112" s="6" t="s">
        <v>285</v>
      </c>
      <c r="D112" s="6" t="s">
        <v>317</v>
      </c>
      <c r="E112" s="10">
        <v>50000</v>
      </c>
      <c r="F112" s="10">
        <v>0</v>
      </c>
      <c r="G112" s="10">
        <v>0</v>
      </c>
      <c r="H112" s="10">
        <v>0</v>
      </c>
    </row>
    <row r="113" spans="1:8" ht="24.95" customHeight="1" x14ac:dyDescent="0.15">
      <c r="A113" s="7" t="s">
        <v>318</v>
      </c>
      <c r="B113" s="6" t="s">
        <v>319</v>
      </c>
      <c r="C113" s="6" t="s">
        <v>285</v>
      </c>
      <c r="D113" s="6" t="s">
        <v>320</v>
      </c>
      <c r="E113" s="10" t="s">
        <v>56</v>
      </c>
      <c r="F113" s="10" t="s">
        <v>56</v>
      </c>
      <c r="G113" s="10" t="s">
        <v>56</v>
      </c>
      <c r="H113" s="10" t="s">
        <v>56</v>
      </c>
    </row>
    <row r="114" spans="1:8" ht="24.95" customHeight="1" x14ac:dyDescent="0.15">
      <c r="A114" s="7" t="s">
        <v>321</v>
      </c>
      <c r="B114" s="6" t="s">
        <v>322</v>
      </c>
      <c r="C114" s="6" t="s">
        <v>285</v>
      </c>
      <c r="D114" s="6" t="s">
        <v>323</v>
      </c>
      <c r="E114" s="10">
        <v>1045740.3</v>
      </c>
      <c r="F114" s="10">
        <v>970600</v>
      </c>
      <c r="G114" s="10">
        <v>970600</v>
      </c>
      <c r="H114" s="10">
        <v>0</v>
      </c>
    </row>
    <row r="115" spans="1:8" ht="24.95" customHeight="1" x14ac:dyDescent="0.15">
      <c r="A115" s="7" t="s">
        <v>324</v>
      </c>
      <c r="B115" s="6" t="s">
        <v>325</v>
      </c>
      <c r="C115" s="6" t="s">
        <v>285</v>
      </c>
      <c r="D115" s="6" t="s">
        <v>282</v>
      </c>
      <c r="E115" s="10">
        <v>613041.48</v>
      </c>
      <c r="F115" s="10">
        <v>311484.86</v>
      </c>
      <c r="G115" s="10">
        <v>311484.86</v>
      </c>
      <c r="H115" s="10">
        <v>0</v>
      </c>
    </row>
    <row r="116" spans="1:8" ht="24.95" customHeight="1" x14ac:dyDescent="0.15">
      <c r="A116" s="7" t="s">
        <v>326</v>
      </c>
      <c r="B116" s="6" t="s">
        <v>327</v>
      </c>
      <c r="C116" s="6" t="s">
        <v>285</v>
      </c>
      <c r="D116" s="6" t="s">
        <v>328</v>
      </c>
      <c r="E116" s="10">
        <v>389064</v>
      </c>
      <c r="F116" s="10">
        <v>0</v>
      </c>
      <c r="G116" s="10">
        <v>0</v>
      </c>
      <c r="H116" s="10">
        <v>0</v>
      </c>
    </row>
    <row r="117" spans="1:8" ht="24.95" customHeight="1" x14ac:dyDescent="0.15">
      <c r="A117" s="7" t="s">
        <v>329</v>
      </c>
      <c r="B117" s="6" t="s">
        <v>330</v>
      </c>
      <c r="C117" s="6" t="s">
        <v>285</v>
      </c>
      <c r="D117" s="6" t="s">
        <v>331</v>
      </c>
      <c r="E117" s="10">
        <v>4287022.8099999996</v>
      </c>
      <c r="F117" s="10">
        <v>4554894.91</v>
      </c>
      <c r="G117" s="10">
        <v>4554894.91</v>
      </c>
      <c r="H117" s="10">
        <v>0</v>
      </c>
    </row>
    <row r="118" spans="1:8" ht="50.1" customHeight="1" x14ac:dyDescent="0.15">
      <c r="A118" s="7" t="s">
        <v>332</v>
      </c>
      <c r="B118" s="6" t="s">
        <v>333</v>
      </c>
      <c r="C118" s="6" t="s">
        <v>285</v>
      </c>
      <c r="D118" s="6" t="s">
        <v>279</v>
      </c>
      <c r="E118" s="10" t="s">
        <v>56</v>
      </c>
      <c r="F118" s="10" t="s">
        <v>56</v>
      </c>
      <c r="G118" s="10" t="s">
        <v>56</v>
      </c>
      <c r="H118" s="10" t="s">
        <v>56</v>
      </c>
    </row>
    <row r="119" spans="1:8" ht="63" customHeight="1" x14ac:dyDescent="0.15">
      <c r="A119" s="7" t="s">
        <v>334</v>
      </c>
      <c r="B119" s="6" t="s">
        <v>335</v>
      </c>
      <c r="C119" s="6" t="s">
        <v>285</v>
      </c>
      <c r="D119" s="6" t="s">
        <v>336</v>
      </c>
      <c r="E119" s="10">
        <v>286296.09999999998</v>
      </c>
      <c r="F119" s="10">
        <v>164580</v>
      </c>
      <c r="G119" s="10">
        <v>164580</v>
      </c>
      <c r="H119" s="10">
        <v>0</v>
      </c>
    </row>
    <row r="120" spans="1:8" ht="75" customHeight="1" x14ac:dyDescent="0.15">
      <c r="A120" s="7" t="s">
        <v>337</v>
      </c>
      <c r="B120" s="6" t="s">
        <v>338</v>
      </c>
      <c r="C120" s="6" t="s">
        <v>285</v>
      </c>
      <c r="D120" s="6" t="s">
        <v>339</v>
      </c>
      <c r="E120" s="10" t="s">
        <v>56</v>
      </c>
      <c r="F120" s="10" t="s">
        <v>56</v>
      </c>
      <c r="G120" s="10" t="s">
        <v>56</v>
      </c>
      <c r="H120" s="10" t="s">
        <v>56</v>
      </c>
    </row>
    <row r="121" spans="1:8" ht="87.95" customHeight="1" x14ac:dyDescent="0.15">
      <c r="A121" s="7" t="s">
        <v>340</v>
      </c>
      <c r="B121" s="6" t="s">
        <v>341</v>
      </c>
      <c r="C121" s="6" t="s">
        <v>342</v>
      </c>
      <c r="D121" s="6"/>
      <c r="E121" s="10" t="s">
        <v>56</v>
      </c>
      <c r="F121" s="10" t="s">
        <v>56</v>
      </c>
      <c r="G121" s="10" t="s">
        <v>56</v>
      </c>
      <c r="H121" s="10" t="s">
        <v>56</v>
      </c>
    </row>
    <row r="122" spans="1:8" ht="24.95" customHeight="1" x14ac:dyDescent="0.15">
      <c r="A122" s="7" t="s">
        <v>343</v>
      </c>
      <c r="B122" s="6" t="s">
        <v>344</v>
      </c>
      <c r="C122" s="6" t="s">
        <v>345</v>
      </c>
      <c r="D122" s="6" t="s">
        <v>294</v>
      </c>
      <c r="E122" s="10">
        <v>28666639.27</v>
      </c>
      <c r="F122" s="10">
        <v>21237315.780000001</v>
      </c>
      <c r="G122" s="10">
        <v>20663410.98</v>
      </c>
      <c r="H122" s="10">
        <v>0</v>
      </c>
    </row>
    <row r="123" spans="1:8" ht="50.1" customHeight="1" x14ac:dyDescent="0.15">
      <c r="A123" s="7" t="s">
        <v>346</v>
      </c>
      <c r="B123" s="6" t="s">
        <v>347</v>
      </c>
      <c r="C123" s="6" t="s">
        <v>348</v>
      </c>
      <c r="D123" s="6"/>
      <c r="E123" s="10" t="s">
        <v>56</v>
      </c>
      <c r="F123" s="10" t="s">
        <v>56</v>
      </c>
      <c r="G123" s="10" t="s">
        <v>56</v>
      </c>
      <c r="H123" s="10" t="s">
        <v>56</v>
      </c>
    </row>
    <row r="124" spans="1:8" ht="63" customHeight="1" x14ac:dyDescent="0.15">
      <c r="A124" s="7" t="s">
        <v>349</v>
      </c>
      <c r="B124" s="6" t="s">
        <v>350</v>
      </c>
      <c r="C124" s="6" t="s">
        <v>351</v>
      </c>
      <c r="D124" s="6"/>
      <c r="E124" s="10" t="s">
        <v>56</v>
      </c>
      <c r="F124" s="10" t="s">
        <v>56</v>
      </c>
      <c r="G124" s="10" t="s">
        <v>56</v>
      </c>
      <c r="H124" s="10" t="s">
        <v>56</v>
      </c>
    </row>
    <row r="125" spans="1:8" ht="50.1" customHeight="1" x14ac:dyDescent="0.15">
      <c r="A125" s="7" t="s">
        <v>352</v>
      </c>
      <c r="B125" s="6" t="s">
        <v>353</v>
      </c>
      <c r="C125" s="6" t="s">
        <v>354</v>
      </c>
      <c r="D125" s="6"/>
      <c r="E125" s="10" t="s">
        <v>56</v>
      </c>
      <c r="F125" s="10" t="s">
        <v>56</v>
      </c>
      <c r="G125" s="10" t="s">
        <v>56</v>
      </c>
      <c r="H125" s="10" t="s">
        <v>56</v>
      </c>
    </row>
    <row r="126" spans="1:8" ht="24.95" customHeight="1" x14ac:dyDescent="0.15">
      <c r="A126" s="7" t="s">
        <v>355</v>
      </c>
      <c r="B126" s="6" t="s">
        <v>356</v>
      </c>
      <c r="C126" s="6" t="s">
        <v>357</v>
      </c>
      <c r="D126" s="6"/>
      <c r="E126" s="10" t="s">
        <v>56</v>
      </c>
      <c r="F126" s="10" t="s">
        <v>56</v>
      </c>
      <c r="G126" s="10" t="s">
        <v>56</v>
      </c>
      <c r="H126" s="10" t="s">
        <v>56</v>
      </c>
    </row>
    <row r="127" spans="1:8" ht="38.1" customHeight="1" x14ac:dyDescent="0.15">
      <c r="A127" s="7" t="s">
        <v>358</v>
      </c>
      <c r="B127" s="6" t="s">
        <v>359</v>
      </c>
      <c r="C127" s="6"/>
      <c r="D127" s="6"/>
      <c r="E127" s="10" t="s">
        <v>56</v>
      </c>
      <c r="F127" s="10" t="s">
        <v>56</v>
      </c>
      <c r="G127" s="10" t="s">
        <v>56</v>
      </c>
      <c r="H127" s="10" t="s">
        <v>56</v>
      </c>
    </row>
    <row r="128" spans="1:8" ht="24.95" customHeight="1" x14ac:dyDescent="0.15">
      <c r="A128" s="7" t="s">
        <v>360</v>
      </c>
      <c r="B128" s="6" t="s">
        <v>361</v>
      </c>
      <c r="C128" s="6"/>
      <c r="D128" s="6"/>
      <c r="E128" s="10" t="s">
        <v>56</v>
      </c>
      <c r="F128" s="10" t="s">
        <v>56</v>
      </c>
      <c r="G128" s="10" t="s">
        <v>56</v>
      </c>
      <c r="H128" s="10" t="s">
        <v>56</v>
      </c>
    </row>
    <row r="129" spans="1:8" ht="24.95" customHeight="1" x14ac:dyDescent="0.15">
      <c r="A129" s="7" t="s">
        <v>362</v>
      </c>
      <c r="B129" s="6" t="s">
        <v>363</v>
      </c>
      <c r="C129" s="6"/>
      <c r="D129" s="6"/>
      <c r="E129" s="10" t="s">
        <v>56</v>
      </c>
      <c r="F129" s="10" t="s">
        <v>56</v>
      </c>
      <c r="G129" s="10" t="s">
        <v>56</v>
      </c>
      <c r="H129" s="10" t="s">
        <v>56</v>
      </c>
    </row>
    <row r="130" spans="1:8" ht="24.95" customHeight="1" x14ac:dyDescent="0.15">
      <c r="A130" s="7" t="s">
        <v>364</v>
      </c>
      <c r="B130" s="6" t="s">
        <v>365</v>
      </c>
      <c r="C130" s="6" t="s">
        <v>55</v>
      </c>
      <c r="D130" s="6"/>
      <c r="E130" s="10">
        <v>100089892.41</v>
      </c>
      <c r="F130" s="10">
        <v>0</v>
      </c>
      <c r="G130" s="10">
        <v>0</v>
      </c>
      <c r="H130" s="10" t="s">
        <v>56</v>
      </c>
    </row>
    <row r="131" spans="1:8" ht="38.1" customHeight="1" x14ac:dyDescent="0.15">
      <c r="A131" s="7" t="s">
        <v>366</v>
      </c>
      <c r="B131" s="6" t="s">
        <v>367</v>
      </c>
      <c r="C131" s="6" t="s">
        <v>368</v>
      </c>
      <c r="D131" s="6"/>
      <c r="E131" s="10">
        <v>100089892.41</v>
      </c>
      <c r="F131" s="10">
        <v>0</v>
      </c>
      <c r="G131" s="10">
        <v>0</v>
      </c>
      <c r="H131" s="10" t="s">
        <v>56</v>
      </c>
    </row>
    <row r="132" spans="1:8" ht="24.95" customHeight="1" x14ac:dyDescent="0.15">
      <c r="A132" s="7" t="s">
        <v>369</v>
      </c>
      <c r="B132" s="6" t="s">
        <v>370</v>
      </c>
      <c r="C132" s="6" t="s">
        <v>368</v>
      </c>
      <c r="D132" s="6"/>
      <c r="E132" s="10" t="s">
        <v>56</v>
      </c>
      <c r="F132" s="10" t="s">
        <v>56</v>
      </c>
      <c r="G132" s="10" t="s">
        <v>56</v>
      </c>
      <c r="H132" s="10" t="s">
        <v>56</v>
      </c>
    </row>
  </sheetData>
  <sheetProtection password="A993" sheet="1" objects="1" scenarios="1"/>
  <mergeCells count="6"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2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11" width="22.85546875" customWidth="1"/>
  </cols>
  <sheetData>
    <row r="1" spans="1:11" ht="15" customHeight="1" x14ac:dyDescent="0.15"/>
    <row r="2" spans="1:11" ht="24.95" customHeight="1" x14ac:dyDescent="0.15">
      <c r="A2" s="14" t="s">
        <v>371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15"/>
    <row r="4" spans="1:11" ht="39.950000000000003" customHeight="1" x14ac:dyDescent="0.15">
      <c r="A4" s="19" t="s">
        <v>44</v>
      </c>
      <c r="B4" s="19" t="s">
        <v>45</v>
      </c>
      <c r="C4" s="19" t="s">
        <v>46</v>
      </c>
      <c r="D4" s="19" t="s">
        <v>372</v>
      </c>
      <c r="E4" s="19" t="s">
        <v>48</v>
      </c>
      <c r="F4" s="19"/>
      <c r="G4" s="19"/>
      <c r="H4" s="19"/>
      <c r="I4" s="19"/>
      <c r="J4" s="19"/>
      <c r="K4" s="19"/>
    </row>
    <row r="5" spans="1:11" ht="99.95" customHeight="1" x14ac:dyDescent="0.15">
      <c r="A5" s="19"/>
      <c r="B5" s="19"/>
      <c r="C5" s="19"/>
      <c r="D5" s="19"/>
      <c r="E5" s="6" t="s">
        <v>49</v>
      </c>
      <c r="F5" s="6" t="s">
        <v>373</v>
      </c>
      <c r="G5" s="6" t="s">
        <v>374</v>
      </c>
      <c r="H5" s="6" t="s">
        <v>375</v>
      </c>
      <c r="I5" s="6" t="s">
        <v>50</v>
      </c>
      <c r="J5" s="6" t="s">
        <v>51</v>
      </c>
      <c r="K5" s="6" t="s">
        <v>376</v>
      </c>
    </row>
    <row r="6" spans="1:11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</row>
    <row r="7" spans="1:11" ht="24.95" customHeight="1" x14ac:dyDescent="0.15">
      <c r="A7" s="7" t="s">
        <v>53</v>
      </c>
      <c r="B7" s="6" t="s">
        <v>54</v>
      </c>
      <c r="C7" s="6" t="s">
        <v>55</v>
      </c>
      <c r="D7" s="6" t="s">
        <v>55</v>
      </c>
      <c r="E7" s="10">
        <v>112089311.34999999</v>
      </c>
      <c r="F7" s="10">
        <v>7479309.9199999999</v>
      </c>
      <c r="G7" s="10">
        <v>101713996.42</v>
      </c>
      <c r="H7" s="10">
        <v>2896005.01</v>
      </c>
      <c r="I7" s="10">
        <v>0</v>
      </c>
      <c r="J7" s="10">
        <v>0</v>
      </c>
      <c r="K7" s="10">
        <v>0</v>
      </c>
    </row>
    <row r="8" spans="1:11" ht="24.95" customHeight="1" x14ac:dyDescent="0.15">
      <c r="A8" s="7" t="s">
        <v>57</v>
      </c>
      <c r="B8" s="6" t="s">
        <v>58</v>
      </c>
      <c r="C8" s="6" t="s">
        <v>55</v>
      </c>
      <c r="D8" s="6" t="s">
        <v>55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1" ht="24.95" customHeight="1" x14ac:dyDescent="0.15">
      <c r="A9" s="7" t="s">
        <v>59</v>
      </c>
      <c r="B9" s="6" t="s">
        <v>60</v>
      </c>
      <c r="C9" s="6"/>
      <c r="D9" s="6"/>
      <c r="E9" s="10">
        <v>272845646.85000002</v>
      </c>
      <c r="F9" s="10">
        <v>180687640.97</v>
      </c>
      <c r="G9" s="10">
        <v>73025856.299999997</v>
      </c>
      <c r="H9" s="10">
        <v>19132149.579999998</v>
      </c>
      <c r="I9" s="10">
        <v>197630305.93000001</v>
      </c>
      <c r="J9" s="10">
        <v>198160305.93000001</v>
      </c>
      <c r="K9" s="10">
        <v>0</v>
      </c>
    </row>
    <row r="10" spans="1:11" ht="38.1" customHeight="1" x14ac:dyDescent="0.15">
      <c r="A10" s="7" t="s">
        <v>61</v>
      </c>
      <c r="B10" s="6" t="s">
        <v>62</v>
      </c>
      <c r="C10" s="6" t="s">
        <v>63</v>
      </c>
      <c r="D10" s="6"/>
      <c r="E10" s="10">
        <v>0</v>
      </c>
      <c r="F10" s="10" t="s">
        <v>56</v>
      </c>
      <c r="G10" s="10" t="s">
        <v>56</v>
      </c>
      <c r="H10" s="10">
        <v>0</v>
      </c>
      <c r="I10" s="10">
        <v>0</v>
      </c>
      <c r="J10" s="10">
        <v>0</v>
      </c>
      <c r="K10" s="10">
        <v>0</v>
      </c>
    </row>
    <row r="11" spans="1:11" ht="24.95" customHeight="1" x14ac:dyDescent="0.15">
      <c r="A11" s="7" t="s">
        <v>64</v>
      </c>
      <c r="B11" s="6" t="s">
        <v>65</v>
      </c>
      <c r="C11" s="6" t="s">
        <v>63</v>
      </c>
      <c r="D11" s="6" t="s">
        <v>66</v>
      </c>
      <c r="E11" s="10">
        <v>0</v>
      </c>
      <c r="F11" s="10" t="s">
        <v>56</v>
      </c>
      <c r="G11" s="10" t="s">
        <v>56</v>
      </c>
      <c r="H11" s="10">
        <v>0</v>
      </c>
      <c r="I11" s="10">
        <v>0</v>
      </c>
      <c r="J11" s="10">
        <v>0</v>
      </c>
      <c r="K11" s="10">
        <v>0</v>
      </c>
    </row>
    <row r="12" spans="1:11" ht="24.95" customHeight="1" x14ac:dyDescent="0.15">
      <c r="A12" s="7" t="s">
        <v>67</v>
      </c>
      <c r="B12" s="6" t="s">
        <v>68</v>
      </c>
      <c r="C12" s="6" t="s">
        <v>63</v>
      </c>
      <c r="D12" s="6" t="s">
        <v>69</v>
      </c>
      <c r="E12" s="10">
        <v>0</v>
      </c>
      <c r="F12" s="10" t="s">
        <v>56</v>
      </c>
      <c r="G12" s="10" t="s">
        <v>56</v>
      </c>
      <c r="H12" s="10">
        <v>0</v>
      </c>
      <c r="I12" s="10">
        <v>0</v>
      </c>
      <c r="J12" s="10">
        <v>0</v>
      </c>
      <c r="K12" s="10">
        <v>0</v>
      </c>
    </row>
    <row r="13" spans="1:11" ht="50.1" customHeight="1" x14ac:dyDescent="0.15">
      <c r="A13" s="7" t="s">
        <v>70</v>
      </c>
      <c r="B13" s="6" t="s">
        <v>71</v>
      </c>
      <c r="C13" s="6" t="s">
        <v>72</v>
      </c>
      <c r="D13" s="6"/>
      <c r="E13" s="10">
        <v>193570165.93000001</v>
      </c>
      <c r="F13" s="10">
        <v>180686084.34999999</v>
      </c>
      <c r="G13" s="10" t="s">
        <v>56</v>
      </c>
      <c r="H13" s="10">
        <v>12884081.58</v>
      </c>
      <c r="I13" s="10">
        <v>193175165.93000001</v>
      </c>
      <c r="J13" s="10">
        <v>193705165.93000001</v>
      </c>
      <c r="K13" s="10">
        <v>0</v>
      </c>
    </row>
    <row r="14" spans="1:11" ht="87.95" customHeight="1" x14ac:dyDescent="0.15">
      <c r="A14" s="7" t="s">
        <v>73</v>
      </c>
      <c r="B14" s="6" t="s">
        <v>74</v>
      </c>
      <c r="C14" s="6" t="s">
        <v>72</v>
      </c>
      <c r="D14" s="6" t="s">
        <v>75</v>
      </c>
      <c r="E14" s="10">
        <v>180686084.34999999</v>
      </c>
      <c r="F14" s="10">
        <v>180686084.34999999</v>
      </c>
      <c r="G14" s="10" t="s">
        <v>56</v>
      </c>
      <c r="H14" s="10">
        <v>0</v>
      </c>
      <c r="I14" s="10">
        <v>180686084.34999999</v>
      </c>
      <c r="J14" s="10">
        <v>180686084.34999999</v>
      </c>
      <c r="K14" s="10">
        <v>0</v>
      </c>
    </row>
    <row r="15" spans="1:11" ht="50.1" customHeight="1" x14ac:dyDescent="0.15">
      <c r="A15" s="7" t="s">
        <v>76</v>
      </c>
      <c r="B15" s="6" t="s">
        <v>77</v>
      </c>
      <c r="C15" s="6" t="s">
        <v>72</v>
      </c>
      <c r="D15" s="6" t="s">
        <v>78</v>
      </c>
      <c r="E15" s="10">
        <v>0</v>
      </c>
      <c r="F15" s="10" t="s">
        <v>56</v>
      </c>
      <c r="G15" s="10" t="s">
        <v>56</v>
      </c>
      <c r="H15" s="10">
        <v>0</v>
      </c>
      <c r="I15" s="10">
        <v>0</v>
      </c>
      <c r="J15" s="10">
        <v>0</v>
      </c>
      <c r="K15" s="10">
        <v>0</v>
      </c>
    </row>
    <row r="16" spans="1:11" ht="50.1" customHeight="1" x14ac:dyDescent="0.15">
      <c r="A16" s="7" t="s">
        <v>79</v>
      </c>
      <c r="B16" s="6" t="s">
        <v>80</v>
      </c>
      <c r="C16" s="6" t="s">
        <v>81</v>
      </c>
      <c r="D16" s="6"/>
      <c r="E16" s="10">
        <v>190000</v>
      </c>
      <c r="F16" s="10" t="s">
        <v>56</v>
      </c>
      <c r="G16" s="10" t="s">
        <v>56</v>
      </c>
      <c r="H16" s="10">
        <v>190000</v>
      </c>
      <c r="I16" s="10">
        <v>0</v>
      </c>
      <c r="J16" s="10">
        <v>0</v>
      </c>
      <c r="K16" s="10">
        <v>0</v>
      </c>
    </row>
    <row r="17" spans="1:11" ht="38.1" customHeight="1" x14ac:dyDescent="0.15">
      <c r="A17" s="7" t="s">
        <v>82</v>
      </c>
      <c r="B17" s="6" t="s">
        <v>83</v>
      </c>
      <c r="C17" s="6" t="s">
        <v>81</v>
      </c>
      <c r="D17" s="6" t="s">
        <v>84</v>
      </c>
      <c r="E17" s="10">
        <v>0</v>
      </c>
      <c r="F17" s="10" t="s">
        <v>56</v>
      </c>
      <c r="G17" s="10" t="s">
        <v>56</v>
      </c>
      <c r="H17" s="10">
        <v>0</v>
      </c>
      <c r="I17" s="10">
        <v>0</v>
      </c>
      <c r="J17" s="10">
        <v>0</v>
      </c>
      <c r="K17" s="10">
        <v>0</v>
      </c>
    </row>
    <row r="18" spans="1:11" ht="24.95" customHeight="1" x14ac:dyDescent="0.15">
      <c r="A18" s="7" t="s">
        <v>85</v>
      </c>
      <c r="B18" s="6" t="s">
        <v>86</v>
      </c>
      <c r="C18" s="6" t="s">
        <v>87</v>
      </c>
      <c r="D18" s="6"/>
      <c r="E18" s="10">
        <v>78443276.299999997</v>
      </c>
      <c r="F18" s="10" t="s">
        <v>56</v>
      </c>
      <c r="G18" s="10">
        <v>73025856.299999997</v>
      </c>
      <c r="H18" s="10">
        <v>5417420</v>
      </c>
      <c r="I18" s="10">
        <v>4455140</v>
      </c>
      <c r="J18" s="10">
        <v>4455140</v>
      </c>
      <c r="K18" s="10">
        <v>0</v>
      </c>
    </row>
    <row r="19" spans="1:11" ht="38.1" customHeight="1" x14ac:dyDescent="0.15">
      <c r="A19" s="7" t="s">
        <v>88</v>
      </c>
      <c r="B19" s="6" t="s">
        <v>89</v>
      </c>
      <c r="C19" s="6" t="s">
        <v>87</v>
      </c>
      <c r="D19" s="6"/>
      <c r="E19" s="10">
        <v>73025856.299999997</v>
      </c>
      <c r="F19" s="10" t="s">
        <v>56</v>
      </c>
      <c r="G19" s="10">
        <v>73025856.299999997</v>
      </c>
      <c r="H19" s="10">
        <v>0</v>
      </c>
      <c r="I19" s="10">
        <v>0</v>
      </c>
      <c r="J19" s="10">
        <v>0</v>
      </c>
      <c r="K19" s="10">
        <v>0</v>
      </c>
    </row>
    <row r="20" spans="1:11" ht="24.95" customHeight="1" x14ac:dyDescent="0.15">
      <c r="A20" s="7" t="s">
        <v>90</v>
      </c>
      <c r="B20" s="6" t="s">
        <v>91</v>
      </c>
      <c r="C20" s="6" t="s">
        <v>87</v>
      </c>
      <c r="D20" s="6"/>
      <c r="E20" s="10">
        <v>0</v>
      </c>
      <c r="F20" s="10" t="s">
        <v>56</v>
      </c>
      <c r="G20" s="10" t="s">
        <v>56</v>
      </c>
      <c r="H20" s="10">
        <v>0</v>
      </c>
      <c r="I20" s="10">
        <v>0</v>
      </c>
      <c r="J20" s="10">
        <v>0</v>
      </c>
      <c r="K20" s="10">
        <v>0</v>
      </c>
    </row>
    <row r="21" spans="1:11" ht="24.95" customHeight="1" x14ac:dyDescent="0.15">
      <c r="A21" s="7" t="s">
        <v>92</v>
      </c>
      <c r="B21" s="6" t="s">
        <v>93</v>
      </c>
      <c r="C21" s="6" t="s">
        <v>87</v>
      </c>
      <c r="D21" s="6"/>
      <c r="E21" s="10">
        <v>2717420</v>
      </c>
      <c r="F21" s="10" t="s">
        <v>56</v>
      </c>
      <c r="G21" s="10" t="s">
        <v>56</v>
      </c>
      <c r="H21" s="10">
        <v>2717420</v>
      </c>
      <c r="I21" s="10">
        <v>1755140</v>
      </c>
      <c r="J21" s="10">
        <v>1755140</v>
      </c>
      <c r="K21" s="10">
        <v>0</v>
      </c>
    </row>
    <row r="22" spans="1:11" ht="24.95" customHeight="1" x14ac:dyDescent="0.15">
      <c r="A22" s="7" t="s">
        <v>94</v>
      </c>
      <c r="B22" s="6" t="s">
        <v>95</v>
      </c>
      <c r="C22" s="6" t="s">
        <v>87</v>
      </c>
      <c r="D22" s="6"/>
      <c r="E22" s="10">
        <v>2700000</v>
      </c>
      <c r="F22" s="10" t="s">
        <v>56</v>
      </c>
      <c r="G22" s="10" t="s">
        <v>56</v>
      </c>
      <c r="H22" s="10">
        <v>2700000</v>
      </c>
      <c r="I22" s="10">
        <v>2700000</v>
      </c>
      <c r="J22" s="10">
        <v>2700000</v>
      </c>
      <c r="K22" s="10">
        <v>0</v>
      </c>
    </row>
    <row r="23" spans="1:11" ht="24.95" customHeight="1" x14ac:dyDescent="0.15">
      <c r="A23" s="7" t="s">
        <v>96</v>
      </c>
      <c r="B23" s="6" t="s">
        <v>97</v>
      </c>
      <c r="C23" s="6" t="s">
        <v>98</v>
      </c>
      <c r="D23" s="6"/>
      <c r="E23" s="10">
        <v>0</v>
      </c>
      <c r="F23" s="10" t="s">
        <v>56</v>
      </c>
      <c r="G23" s="10" t="s">
        <v>56</v>
      </c>
      <c r="H23" s="10">
        <v>0</v>
      </c>
      <c r="I23" s="10">
        <v>0</v>
      </c>
      <c r="J23" s="10">
        <v>0</v>
      </c>
      <c r="K23" s="10">
        <v>0</v>
      </c>
    </row>
    <row r="24" spans="1:11" ht="24.95" customHeight="1" x14ac:dyDescent="0.15">
      <c r="A24" s="7" t="s">
        <v>99</v>
      </c>
      <c r="B24" s="6" t="s">
        <v>100</v>
      </c>
      <c r="C24" s="6" t="s">
        <v>98</v>
      </c>
      <c r="D24" s="6"/>
      <c r="E24" s="10">
        <v>0</v>
      </c>
      <c r="F24" s="10" t="s">
        <v>56</v>
      </c>
      <c r="G24" s="10" t="s">
        <v>56</v>
      </c>
      <c r="H24" s="10">
        <v>0</v>
      </c>
      <c r="I24" s="10">
        <v>0</v>
      </c>
      <c r="J24" s="10">
        <v>0</v>
      </c>
      <c r="K24" s="10">
        <v>0</v>
      </c>
    </row>
    <row r="25" spans="1:11" ht="24.95" customHeight="1" x14ac:dyDescent="0.15">
      <c r="A25" s="7" t="s">
        <v>101</v>
      </c>
      <c r="B25" s="6" t="s">
        <v>102</v>
      </c>
      <c r="C25" s="6" t="s">
        <v>55</v>
      </c>
      <c r="D25" s="6"/>
      <c r="E25" s="10">
        <v>640648</v>
      </c>
      <c r="F25" s="10" t="s">
        <v>56</v>
      </c>
      <c r="G25" s="10" t="s">
        <v>56</v>
      </c>
      <c r="H25" s="10">
        <v>640648</v>
      </c>
      <c r="I25" s="10">
        <v>0</v>
      </c>
      <c r="J25" s="10">
        <v>0</v>
      </c>
      <c r="K25" s="10">
        <v>0</v>
      </c>
    </row>
    <row r="26" spans="1:11" ht="24.95" customHeight="1" x14ac:dyDescent="0.15">
      <c r="A26" s="7" t="s">
        <v>103</v>
      </c>
      <c r="B26" s="6" t="s">
        <v>104</v>
      </c>
      <c r="C26" s="6" t="s">
        <v>55</v>
      </c>
      <c r="D26" s="6"/>
      <c r="E26" s="10">
        <v>1556.62</v>
      </c>
      <c r="F26" s="10">
        <v>1556.62</v>
      </c>
      <c r="G26" s="10" t="s">
        <v>56</v>
      </c>
      <c r="H26" s="10">
        <v>0</v>
      </c>
      <c r="I26" s="10">
        <v>0</v>
      </c>
      <c r="J26" s="10">
        <v>0</v>
      </c>
      <c r="K26" s="10">
        <v>0</v>
      </c>
    </row>
    <row r="27" spans="1:11" ht="50.1" customHeight="1" x14ac:dyDescent="0.15">
      <c r="A27" s="7" t="s">
        <v>105</v>
      </c>
      <c r="B27" s="6" t="s">
        <v>106</v>
      </c>
      <c r="C27" s="6" t="s">
        <v>107</v>
      </c>
      <c r="D27" s="6"/>
      <c r="E27" s="10">
        <v>1556.62</v>
      </c>
      <c r="F27" s="10">
        <v>1556.62</v>
      </c>
      <c r="G27" s="10" t="s">
        <v>56</v>
      </c>
      <c r="H27" s="10">
        <v>0</v>
      </c>
      <c r="I27" s="10">
        <v>0</v>
      </c>
      <c r="J27" s="10">
        <v>0</v>
      </c>
      <c r="K27" s="10">
        <v>0</v>
      </c>
    </row>
    <row r="28" spans="1:11" ht="24.95" customHeight="1" x14ac:dyDescent="0.15">
      <c r="A28" s="7" t="s">
        <v>108</v>
      </c>
      <c r="B28" s="6" t="s">
        <v>109</v>
      </c>
      <c r="C28" s="6" t="s">
        <v>55</v>
      </c>
      <c r="D28" s="6"/>
      <c r="E28" s="10">
        <v>284845065.79000002</v>
      </c>
      <c r="F28" s="10">
        <v>188166950.88999999</v>
      </c>
      <c r="G28" s="10">
        <v>74649960.310000002</v>
      </c>
      <c r="H28" s="10">
        <v>22028154.59</v>
      </c>
      <c r="I28" s="10">
        <v>197630305.93000001</v>
      </c>
      <c r="J28" s="10">
        <v>198160305.93000001</v>
      </c>
      <c r="K28" s="10">
        <v>0</v>
      </c>
    </row>
    <row r="29" spans="1:11" ht="38.1" customHeight="1" x14ac:dyDescent="0.15">
      <c r="A29" s="7" t="s">
        <v>110</v>
      </c>
      <c r="B29" s="6" t="s">
        <v>111</v>
      </c>
      <c r="C29" s="6" t="s">
        <v>55</v>
      </c>
      <c r="D29" s="6"/>
      <c r="E29" s="10">
        <v>163004525.81999999</v>
      </c>
      <c r="F29" s="10">
        <v>131421920</v>
      </c>
      <c r="G29" s="10">
        <v>21299205.82</v>
      </c>
      <c r="H29" s="10">
        <v>10283400</v>
      </c>
      <c r="I29" s="10">
        <v>140521636.09999999</v>
      </c>
      <c r="J29" s="10">
        <v>140521636.09999999</v>
      </c>
      <c r="K29" s="10">
        <v>0</v>
      </c>
    </row>
    <row r="30" spans="1:11" ht="38.1" customHeight="1" x14ac:dyDescent="0.15">
      <c r="A30" s="7" t="s">
        <v>112</v>
      </c>
      <c r="B30" s="6" t="s">
        <v>113</v>
      </c>
      <c r="C30" s="6" t="s">
        <v>114</v>
      </c>
      <c r="D30" s="6"/>
      <c r="E30" s="10">
        <v>124980687.73</v>
      </c>
      <c r="F30" s="10">
        <v>100860000</v>
      </c>
      <c r="G30" s="10">
        <v>16360687.73</v>
      </c>
      <c r="H30" s="10">
        <v>7760000</v>
      </c>
      <c r="I30" s="10">
        <v>107770934.02</v>
      </c>
      <c r="J30" s="10">
        <v>107770934.02</v>
      </c>
      <c r="K30" s="10">
        <v>0</v>
      </c>
    </row>
    <row r="31" spans="1:11" ht="38.1" customHeight="1" x14ac:dyDescent="0.15">
      <c r="A31" s="7" t="s">
        <v>115</v>
      </c>
      <c r="B31" s="6" t="s">
        <v>116</v>
      </c>
      <c r="C31" s="6" t="s">
        <v>114</v>
      </c>
      <c r="D31" s="6" t="s">
        <v>117</v>
      </c>
      <c r="E31" s="10">
        <v>124285887.73</v>
      </c>
      <c r="F31" s="10">
        <v>100260000</v>
      </c>
      <c r="G31" s="10">
        <v>16325887.73</v>
      </c>
      <c r="H31" s="10">
        <v>7700000</v>
      </c>
      <c r="I31" s="10">
        <v>107210934.02</v>
      </c>
      <c r="J31" s="10">
        <v>107210934.02</v>
      </c>
      <c r="K31" s="10">
        <v>0</v>
      </c>
    </row>
    <row r="32" spans="1:11" ht="38.1" customHeight="1" x14ac:dyDescent="0.15">
      <c r="A32" s="7" t="s">
        <v>118</v>
      </c>
      <c r="B32" s="6" t="s">
        <v>119</v>
      </c>
      <c r="C32" s="6" t="s">
        <v>114</v>
      </c>
      <c r="D32" s="6" t="s">
        <v>117</v>
      </c>
      <c r="E32" s="10">
        <v>80352279.569999993</v>
      </c>
      <c r="F32" s="10">
        <v>65208799.840000004</v>
      </c>
      <c r="G32" s="10">
        <v>10412479.73</v>
      </c>
      <c r="H32" s="10">
        <v>4731000</v>
      </c>
      <c r="I32" s="10">
        <v>67255187.840000004</v>
      </c>
      <c r="J32" s="10">
        <v>67255187.840000004</v>
      </c>
      <c r="K32" s="10">
        <v>0</v>
      </c>
    </row>
    <row r="33" spans="1:11" ht="24.95" customHeight="1" x14ac:dyDescent="0.15">
      <c r="A33" s="7" t="s">
        <v>120</v>
      </c>
      <c r="B33" s="6" t="s">
        <v>121</v>
      </c>
      <c r="C33" s="6" t="s">
        <v>114</v>
      </c>
      <c r="D33" s="6" t="s">
        <v>117</v>
      </c>
      <c r="E33" s="10">
        <v>69738327.950000003</v>
      </c>
      <c r="F33" s="10">
        <v>59150000</v>
      </c>
      <c r="G33" s="10">
        <v>6588327.9500000002</v>
      </c>
      <c r="H33" s="10">
        <v>4000000</v>
      </c>
      <c r="I33" s="10">
        <v>60922220.520000003</v>
      </c>
      <c r="J33" s="10">
        <v>60922220.520000003</v>
      </c>
      <c r="K33" s="10">
        <v>0</v>
      </c>
    </row>
    <row r="34" spans="1:11" ht="63" customHeight="1" x14ac:dyDescent="0.15">
      <c r="A34" s="7" t="s">
        <v>122</v>
      </c>
      <c r="B34" s="6" t="s">
        <v>123</v>
      </c>
      <c r="C34" s="6" t="s">
        <v>114</v>
      </c>
      <c r="D34" s="6" t="s">
        <v>117</v>
      </c>
      <c r="E34" s="10">
        <v>0</v>
      </c>
      <c r="F34" s="10" t="s">
        <v>56</v>
      </c>
      <c r="G34" s="10" t="s">
        <v>56</v>
      </c>
      <c r="H34" s="10">
        <v>0</v>
      </c>
      <c r="I34" s="10">
        <v>0</v>
      </c>
      <c r="J34" s="10">
        <v>0</v>
      </c>
      <c r="K34" s="10">
        <v>0</v>
      </c>
    </row>
    <row r="35" spans="1:11" ht="50.1" customHeight="1" x14ac:dyDescent="0.15">
      <c r="A35" s="7" t="s">
        <v>124</v>
      </c>
      <c r="B35" s="6" t="s">
        <v>125</v>
      </c>
      <c r="C35" s="6" t="s">
        <v>114</v>
      </c>
      <c r="D35" s="6" t="s">
        <v>117</v>
      </c>
      <c r="E35" s="10">
        <v>0</v>
      </c>
      <c r="F35" s="10" t="s">
        <v>56</v>
      </c>
      <c r="G35" s="10" t="s">
        <v>56</v>
      </c>
      <c r="H35" s="10">
        <v>0</v>
      </c>
      <c r="I35" s="10">
        <v>0</v>
      </c>
      <c r="J35" s="10">
        <v>0</v>
      </c>
      <c r="K35" s="10">
        <v>0</v>
      </c>
    </row>
    <row r="36" spans="1:11" ht="75" customHeight="1" x14ac:dyDescent="0.15">
      <c r="A36" s="7" t="s">
        <v>126</v>
      </c>
      <c r="B36" s="6" t="s">
        <v>127</v>
      </c>
      <c r="C36" s="6" t="s">
        <v>114</v>
      </c>
      <c r="D36" s="6" t="s">
        <v>117</v>
      </c>
      <c r="E36" s="10">
        <v>0</v>
      </c>
      <c r="F36" s="10" t="s">
        <v>56</v>
      </c>
      <c r="G36" s="10" t="s">
        <v>56</v>
      </c>
      <c r="H36" s="10">
        <v>0</v>
      </c>
      <c r="I36" s="10">
        <v>0</v>
      </c>
      <c r="J36" s="10">
        <v>0</v>
      </c>
      <c r="K36" s="10">
        <v>0</v>
      </c>
    </row>
    <row r="37" spans="1:11" ht="50.1" customHeight="1" x14ac:dyDescent="0.15">
      <c r="A37" s="7" t="s">
        <v>128</v>
      </c>
      <c r="B37" s="6" t="s">
        <v>129</v>
      </c>
      <c r="C37" s="6" t="s">
        <v>114</v>
      </c>
      <c r="D37" s="6" t="s">
        <v>117</v>
      </c>
      <c r="E37" s="10">
        <v>69738327.950000003</v>
      </c>
      <c r="F37" s="10">
        <v>59150000</v>
      </c>
      <c r="G37" s="10">
        <v>6588327.9500000002</v>
      </c>
      <c r="H37" s="10">
        <v>4000000</v>
      </c>
      <c r="I37" s="10">
        <v>60922220.520000003</v>
      </c>
      <c r="J37" s="10">
        <v>60922220.520000003</v>
      </c>
      <c r="K37" s="10">
        <v>0</v>
      </c>
    </row>
    <row r="38" spans="1:11" ht="50.1" customHeight="1" x14ac:dyDescent="0.15">
      <c r="A38" s="7" t="s">
        <v>130</v>
      </c>
      <c r="B38" s="6" t="s">
        <v>131</v>
      </c>
      <c r="C38" s="6" t="s">
        <v>114</v>
      </c>
      <c r="D38" s="6" t="s">
        <v>117</v>
      </c>
      <c r="E38" s="10">
        <v>0</v>
      </c>
      <c r="F38" s="10" t="s">
        <v>56</v>
      </c>
      <c r="G38" s="10" t="s">
        <v>56</v>
      </c>
      <c r="H38" s="10">
        <v>0</v>
      </c>
      <c r="I38" s="10">
        <v>0</v>
      </c>
      <c r="J38" s="10">
        <v>0</v>
      </c>
      <c r="K38" s="10">
        <v>0</v>
      </c>
    </row>
    <row r="39" spans="1:11" ht="24.95" customHeight="1" x14ac:dyDescent="0.15">
      <c r="A39" s="7" t="s">
        <v>132</v>
      </c>
      <c r="B39" s="6" t="s">
        <v>133</v>
      </c>
      <c r="C39" s="6" t="s">
        <v>114</v>
      </c>
      <c r="D39" s="6" t="s">
        <v>117</v>
      </c>
      <c r="E39" s="10">
        <v>10613951.619999999</v>
      </c>
      <c r="F39" s="10">
        <v>6058799.8399999999</v>
      </c>
      <c r="G39" s="10">
        <v>3824151.78</v>
      </c>
      <c r="H39" s="10">
        <v>731000</v>
      </c>
      <c r="I39" s="10">
        <v>6332967.3200000003</v>
      </c>
      <c r="J39" s="10">
        <v>6332967.3200000003</v>
      </c>
      <c r="K39" s="10">
        <v>0</v>
      </c>
    </row>
    <row r="40" spans="1:11" ht="24.95" customHeight="1" x14ac:dyDescent="0.15">
      <c r="A40" s="7" t="s">
        <v>134</v>
      </c>
      <c r="B40" s="6" t="s">
        <v>135</v>
      </c>
      <c r="C40" s="6" t="s">
        <v>114</v>
      </c>
      <c r="D40" s="6" t="s">
        <v>117</v>
      </c>
      <c r="E40" s="10">
        <v>43933608.159999996</v>
      </c>
      <c r="F40" s="10">
        <v>35051200.159999996</v>
      </c>
      <c r="G40" s="10">
        <v>5913408</v>
      </c>
      <c r="H40" s="10">
        <v>2969000</v>
      </c>
      <c r="I40" s="10">
        <v>39955746.18</v>
      </c>
      <c r="J40" s="10">
        <v>39955746.18</v>
      </c>
      <c r="K40" s="10">
        <v>0</v>
      </c>
    </row>
    <row r="41" spans="1:11" ht="24.95" customHeight="1" x14ac:dyDescent="0.15">
      <c r="A41" s="7" t="s">
        <v>136</v>
      </c>
      <c r="B41" s="6" t="s">
        <v>137</v>
      </c>
      <c r="C41" s="6" t="s">
        <v>114</v>
      </c>
      <c r="D41" s="6" t="s">
        <v>117</v>
      </c>
      <c r="E41" s="10">
        <v>7826000</v>
      </c>
      <c r="F41" s="10">
        <v>6400000</v>
      </c>
      <c r="G41" s="10">
        <v>330000</v>
      </c>
      <c r="H41" s="10">
        <v>1096000</v>
      </c>
      <c r="I41" s="10">
        <v>7284450.0199999996</v>
      </c>
      <c r="J41" s="10">
        <v>7284450.0199999996</v>
      </c>
      <c r="K41" s="10">
        <v>0</v>
      </c>
    </row>
    <row r="42" spans="1:11" ht="24.95" customHeight="1" x14ac:dyDescent="0.15">
      <c r="A42" s="7" t="s">
        <v>138</v>
      </c>
      <c r="B42" s="6" t="s">
        <v>139</v>
      </c>
      <c r="C42" s="6" t="s">
        <v>114</v>
      </c>
      <c r="D42" s="6" t="s">
        <v>117</v>
      </c>
      <c r="E42" s="10">
        <v>9871993.3800000008</v>
      </c>
      <c r="F42" s="10">
        <v>8299833.3799999999</v>
      </c>
      <c r="G42" s="10">
        <v>220000</v>
      </c>
      <c r="H42" s="10">
        <v>1352160</v>
      </c>
      <c r="I42" s="10">
        <v>9651993.3800000008</v>
      </c>
      <c r="J42" s="10">
        <v>9651993.3800000008</v>
      </c>
      <c r="K42" s="10">
        <v>0</v>
      </c>
    </row>
    <row r="43" spans="1:11" ht="24.95" customHeight="1" x14ac:dyDescent="0.15">
      <c r="A43" s="7" t="s">
        <v>140</v>
      </c>
      <c r="B43" s="6" t="s">
        <v>141</v>
      </c>
      <c r="C43" s="6" t="s">
        <v>114</v>
      </c>
      <c r="D43" s="6" t="s">
        <v>117</v>
      </c>
      <c r="E43" s="10">
        <v>0</v>
      </c>
      <c r="F43" s="10" t="s">
        <v>56</v>
      </c>
      <c r="G43" s="10" t="s">
        <v>56</v>
      </c>
      <c r="H43" s="10">
        <v>0</v>
      </c>
      <c r="I43" s="10">
        <v>0</v>
      </c>
      <c r="J43" s="10">
        <v>0</v>
      </c>
      <c r="K43" s="10">
        <v>0</v>
      </c>
    </row>
    <row r="44" spans="1:11" ht="24.95" customHeight="1" x14ac:dyDescent="0.15">
      <c r="A44" s="7" t="s">
        <v>142</v>
      </c>
      <c r="B44" s="6" t="s">
        <v>143</v>
      </c>
      <c r="C44" s="6" t="s">
        <v>114</v>
      </c>
      <c r="D44" s="6" t="s">
        <v>117</v>
      </c>
      <c r="E44" s="10">
        <v>9871993.3800000008</v>
      </c>
      <c r="F44" s="10">
        <v>8299833.3799999999</v>
      </c>
      <c r="G44" s="10">
        <v>220000</v>
      </c>
      <c r="H44" s="10">
        <v>1352160</v>
      </c>
      <c r="I44" s="10">
        <v>9651993.3800000008</v>
      </c>
      <c r="J44" s="10">
        <v>9651993.3800000008</v>
      </c>
      <c r="K44" s="10">
        <v>0</v>
      </c>
    </row>
    <row r="45" spans="1:11" ht="24.95" customHeight="1" x14ac:dyDescent="0.15">
      <c r="A45" s="7" t="s">
        <v>144</v>
      </c>
      <c r="B45" s="6" t="s">
        <v>145</v>
      </c>
      <c r="C45" s="6" t="s">
        <v>114</v>
      </c>
      <c r="D45" s="6" t="s">
        <v>117</v>
      </c>
      <c r="E45" s="10">
        <v>7066249</v>
      </c>
      <c r="F45" s="10">
        <v>6851089</v>
      </c>
      <c r="G45" s="10" t="s">
        <v>56</v>
      </c>
      <c r="H45" s="10">
        <v>215160</v>
      </c>
      <c r="I45" s="10">
        <v>7066249</v>
      </c>
      <c r="J45" s="10">
        <v>7066249</v>
      </c>
      <c r="K45" s="10">
        <v>0</v>
      </c>
    </row>
    <row r="46" spans="1:11" ht="24.95" customHeight="1" x14ac:dyDescent="0.15">
      <c r="A46" s="7" t="s">
        <v>146</v>
      </c>
      <c r="B46" s="6" t="s">
        <v>147</v>
      </c>
      <c r="C46" s="6" t="s">
        <v>114</v>
      </c>
      <c r="D46" s="6" t="s">
        <v>117</v>
      </c>
      <c r="E46" s="10">
        <v>17809365.780000001</v>
      </c>
      <c r="F46" s="10">
        <v>12300277.779999999</v>
      </c>
      <c r="G46" s="10">
        <v>5253408</v>
      </c>
      <c r="H46" s="10">
        <v>255680</v>
      </c>
      <c r="I46" s="10">
        <v>14505397.779999999</v>
      </c>
      <c r="J46" s="10">
        <v>14505397.779999999</v>
      </c>
      <c r="K46" s="10">
        <v>0</v>
      </c>
    </row>
    <row r="47" spans="1:11" ht="24.95" customHeight="1" x14ac:dyDescent="0.15">
      <c r="A47" s="7" t="s">
        <v>148</v>
      </c>
      <c r="B47" s="6" t="s">
        <v>149</v>
      </c>
      <c r="C47" s="6" t="s">
        <v>114</v>
      </c>
      <c r="D47" s="6" t="s">
        <v>117</v>
      </c>
      <c r="E47" s="10">
        <v>1360000</v>
      </c>
      <c r="F47" s="10">
        <v>1200000</v>
      </c>
      <c r="G47" s="10">
        <v>110000</v>
      </c>
      <c r="H47" s="10">
        <v>50000</v>
      </c>
      <c r="I47" s="10">
        <v>1447656</v>
      </c>
      <c r="J47" s="10">
        <v>1447656</v>
      </c>
      <c r="K47" s="10">
        <v>0</v>
      </c>
    </row>
    <row r="48" spans="1:11" ht="24.95" customHeight="1" x14ac:dyDescent="0.15">
      <c r="A48" s="7" t="s">
        <v>150</v>
      </c>
      <c r="B48" s="6" t="s">
        <v>151</v>
      </c>
      <c r="C48" s="6" t="s">
        <v>114</v>
      </c>
      <c r="D48" s="6" t="s">
        <v>152</v>
      </c>
      <c r="E48" s="10">
        <v>694800</v>
      </c>
      <c r="F48" s="10">
        <v>600000</v>
      </c>
      <c r="G48" s="10">
        <v>34800</v>
      </c>
      <c r="H48" s="10">
        <v>60000</v>
      </c>
      <c r="I48" s="10">
        <v>560000</v>
      </c>
      <c r="J48" s="10">
        <v>560000</v>
      </c>
      <c r="K48" s="10">
        <v>0</v>
      </c>
    </row>
    <row r="49" spans="1:11" ht="50.1" customHeight="1" x14ac:dyDescent="0.15">
      <c r="A49" s="7" t="s">
        <v>153</v>
      </c>
      <c r="B49" s="6" t="s">
        <v>154</v>
      </c>
      <c r="C49" s="6" t="s">
        <v>155</v>
      </c>
      <c r="D49" s="6"/>
      <c r="E49" s="10">
        <v>409500</v>
      </c>
      <c r="F49" s="10">
        <v>253400</v>
      </c>
      <c r="G49" s="10">
        <v>8100</v>
      </c>
      <c r="H49" s="10">
        <v>148000</v>
      </c>
      <c r="I49" s="10">
        <v>293000</v>
      </c>
      <c r="J49" s="10">
        <v>293000</v>
      </c>
      <c r="K49" s="10">
        <v>0</v>
      </c>
    </row>
    <row r="50" spans="1:11" ht="63" customHeight="1" x14ac:dyDescent="0.15">
      <c r="A50" s="7" t="s">
        <v>156</v>
      </c>
      <c r="B50" s="6" t="s">
        <v>157</v>
      </c>
      <c r="C50" s="6" t="s">
        <v>155</v>
      </c>
      <c r="D50" s="6" t="s">
        <v>158</v>
      </c>
      <c r="E50" s="10">
        <v>63000</v>
      </c>
      <c r="F50" s="10">
        <v>30000</v>
      </c>
      <c r="G50" s="10" t="s">
        <v>56</v>
      </c>
      <c r="H50" s="10">
        <v>33000</v>
      </c>
      <c r="I50" s="10">
        <v>63000</v>
      </c>
      <c r="J50" s="10">
        <v>63000</v>
      </c>
      <c r="K50" s="10">
        <v>0</v>
      </c>
    </row>
    <row r="51" spans="1:11" ht="24.95" customHeight="1" x14ac:dyDescent="0.15">
      <c r="A51" s="7" t="s">
        <v>159</v>
      </c>
      <c r="B51" s="6" t="s">
        <v>160</v>
      </c>
      <c r="C51" s="6" t="s">
        <v>155</v>
      </c>
      <c r="D51" s="6" t="s">
        <v>161</v>
      </c>
      <c r="E51" s="10">
        <v>0</v>
      </c>
      <c r="F51" s="10" t="s">
        <v>56</v>
      </c>
      <c r="G51" s="10" t="s">
        <v>56</v>
      </c>
      <c r="H51" s="10">
        <v>0</v>
      </c>
      <c r="I51" s="10">
        <v>0</v>
      </c>
      <c r="J51" s="10">
        <v>0</v>
      </c>
      <c r="K51" s="10">
        <v>0</v>
      </c>
    </row>
    <row r="52" spans="1:11" ht="75" customHeight="1" x14ac:dyDescent="0.15">
      <c r="A52" s="7" t="s">
        <v>162</v>
      </c>
      <c r="B52" s="6" t="s">
        <v>163</v>
      </c>
      <c r="C52" s="6" t="s">
        <v>155</v>
      </c>
      <c r="D52" s="6" t="s">
        <v>164</v>
      </c>
      <c r="E52" s="10">
        <v>338400</v>
      </c>
      <c r="F52" s="10">
        <v>223400</v>
      </c>
      <c r="G52" s="10" t="s">
        <v>56</v>
      </c>
      <c r="H52" s="10">
        <v>115000</v>
      </c>
      <c r="I52" s="10">
        <v>230000</v>
      </c>
      <c r="J52" s="10">
        <v>230000</v>
      </c>
      <c r="K52" s="10">
        <v>0</v>
      </c>
    </row>
    <row r="53" spans="1:11" ht="50.1" customHeight="1" x14ac:dyDescent="0.15">
      <c r="A53" s="7" t="s">
        <v>165</v>
      </c>
      <c r="B53" s="6" t="s">
        <v>166</v>
      </c>
      <c r="C53" s="6" t="s">
        <v>155</v>
      </c>
      <c r="D53" s="6" t="s">
        <v>152</v>
      </c>
      <c r="E53" s="10">
        <v>0</v>
      </c>
      <c r="F53" s="10" t="s">
        <v>56</v>
      </c>
      <c r="G53" s="10" t="s">
        <v>56</v>
      </c>
      <c r="H53" s="10">
        <v>0</v>
      </c>
      <c r="I53" s="10">
        <v>0</v>
      </c>
      <c r="J53" s="10">
        <v>0</v>
      </c>
      <c r="K53" s="10">
        <v>0</v>
      </c>
    </row>
    <row r="54" spans="1:11" ht="24.95" customHeight="1" x14ac:dyDescent="0.15">
      <c r="A54" s="7" t="s">
        <v>167</v>
      </c>
      <c r="B54" s="6" t="s">
        <v>168</v>
      </c>
      <c r="C54" s="6" t="s">
        <v>155</v>
      </c>
      <c r="D54" s="6" t="s">
        <v>169</v>
      </c>
      <c r="E54" s="10">
        <v>8100</v>
      </c>
      <c r="F54" s="10" t="s">
        <v>56</v>
      </c>
      <c r="G54" s="10">
        <v>8100</v>
      </c>
      <c r="H54" s="10">
        <v>0</v>
      </c>
      <c r="I54" s="10">
        <v>0</v>
      </c>
      <c r="J54" s="10">
        <v>0</v>
      </c>
      <c r="K54" s="10">
        <v>0</v>
      </c>
    </row>
    <row r="55" spans="1:11" ht="50.1" customHeight="1" x14ac:dyDescent="0.15">
      <c r="A55" s="7" t="s">
        <v>170</v>
      </c>
      <c r="B55" s="6" t="s">
        <v>171</v>
      </c>
      <c r="C55" s="6" t="s">
        <v>172</v>
      </c>
      <c r="D55" s="6"/>
      <c r="E55" s="10">
        <v>80000</v>
      </c>
      <c r="F55" s="10">
        <v>30000</v>
      </c>
      <c r="G55" s="10" t="s">
        <v>56</v>
      </c>
      <c r="H55" s="10">
        <v>50000</v>
      </c>
      <c r="I55" s="10">
        <v>80000</v>
      </c>
      <c r="J55" s="10">
        <v>80000</v>
      </c>
      <c r="K55" s="10">
        <v>0</v>
      </c>
    </row>
    <row r="56" spans="1:11" ht="63" customHeight="1" x14ac:dyDescent="0.15">
      <c r="A56" s="7" t="s">
        <v>156</v>
      </c>
      <c r="B56" s="6" t="s">
        <v>173</v>
      </c>
      <c r="C56" s="6" t="s">
        <v>172</v>
      </c>
      <c r="D56" s="6" t="s">
        <v>158</v>
      </c>
      <c r="E56" s="10">
        <v>0</v>
      </c>
      <c r="F56" s="10" t="s">
        <v>56</v>
      </c>
      <c r="G56" s="10" t="s">
        <v>56</v>
      </c>
      <c r="H56" s="10">
        <v>0</v>
      </c>
      <c r="I56" s="10">
        <v>0</v>
      </c>
      <c r="J56" s="10">
        <v>0</v>
      </c>
      <c r="K56" s="10">
        <v>0</v>
      </c>
    </row>
    <row r="57" spans="1:11" ht="24.95" customHeight="1" x14ac:dyDescent="0.15">
      <c r="A57" s="7" t="s">
        <v>159</v>
      </c>
      <c r="B57" s="6" t="s">
        <v>174</v>
      </c>
      <c r="C57" s="6" t="s">
        <v>172</v>
      </c>
      <c r="D57" s="6" t="s">
        <v>161</v>
      </c>
      <c r="E57" s="10">
        <v>0</v>
      </c>
      <c r="F57" s="10" t="s">
        <v>56</v>
      </c>
      <c r="G57" s="10" t="s">
        <v>56</v>
      </c>
      <c r="H57" s="10">
        <v>0</v>
      </c>
      <c r="I57" s="10">
        <v>0</v>
      </c>
      <c r="J57" s="10">
        <v>0</v>
      </c>
      <c r="K57" s="10">
        <v>0</v>
      </c>
    </row>
    <row r="58" spans="1:11" ht="75" customHeight="1" x14ac:dyDescent="0.15">
      <c r="A58" s="7" t="s">
        <v>162</v>
      </c>
      <c r="B58" s="6" t="s">
        <v>175</v>
      </c>
      <c r="C58" s="6" t="s">
        <v>172</v>
      </c>
      <c r="D58" s="6" t="s">
        <v>164</v>
      </c>
      <c r="E58" s="10">
        <v>80000</v>
      </c>
      <c r="F58" s="10">
        <v>30000</v>
      </c>
      <c r="G58" s="10" t="s">
        <v>56</v>
      </c>
      <c r="H58" s="10">
        <v>50000</v>
      </c>
      <c r="I58" s="10">
        <v>80000</v>
      </c>
      <c r="J58" s="10">
        <v>80000</v>
      </c>
      <c r="K58" s="10">
        <v>0</v>
      </c>
    </row>
    <row r="59" spans="1:11" ht="50.1" customHeight="1" x14ac:dyDescent="0.15">
      <c r="A59" s="7" t="s">
        <v>165</v>
      </c>
      <c r="B59" s="6" t="s">
        <v>176</v>
      </c>
      <c r="C59" s="6" t="s">
        <v>172</v>
      </c>
      <c r="D59" s="6" t="s">
        <v>152</v>
      </c>
      <c r="E59" s="10">
        <v>0</v>
      </c>
      <c r="F59" s="10" t="s">
        <v>56</v>
      </c>
      <c r="G59" s="10" t="s">
        <v>56</v>
      </c>
      <c r="H59" s="10">
        <v>0</v>
      </c>
      <c r="I59" s="10">
        <v>0</v>
      </c>
      <c r="J59" s="10">
        <v>0</v>
      </c>
      <c r="K59" s="10">
        <v>0</v>
      </c>
    </row>
    <row r="60" spans="1:11" ht="75" customHeight="1" x14ac:dyDescent="0.15">
      <c r="A60" s="7" t="s">
        <v>177</v>
      </c>
      <c r="B60" s="6" t="s">
        <v>178</v>
      </c>
      <c r="C60" s="6" t="s">
        <v>179</v>
      </c>
      <c r="D60" s="6"/>
      <c r="E60" s="10">
        <v>37534338.090000004</v>
      </c>
      <c r="F60" s="10">
        <v>30278520</v>
      </c>
      <c r="G60" s="10">
        <v>4930418.09</v>
      </c>
      <c r="H60" s="10">
        <v>2325400</v>
      </c>
      <c r="I60" s="10">
        <v>32377702.079999998</v>
      </c>
      <c r="J60" s="10">
        <v>32377702.079999998</v>
      </c>
      <c r="K60" s="10">
        <v>0</v>
      </c>
    </row>
    <row r="61" spans="1:11" ht="38.1" customHeight="1" x14ac:dyDescent="0.15">
      <c r="A61" s="7" t="s">
        <v>180</v>
      </c>
      <c r="B61" s="6" t="s">
        <v>181</v>
      </c>
      <c r="C61" s="6" t="s">
        <v>179</v>
      </c>
      <c r="D61" s="6" t="s">
        <v>182</v>
      </c>
      <c r="E61" s="10">
        <v>37534338.090000004</v>
      </c>
      <c r="F61" s="10">
        <v>30278520</v>
      </c>
      <c r="G61" s="10">
        <v>4930418.09</v>
      </c>
      <c r="H61" s="10">
        <v>2325400</v>
      </c>
      <c r="I61" s="10">
        <v>32377702.079999998</v>
      </c>
      <c r="J61" s="10">
        <v>32377702.079999998</v>
      </c>
      <c r="K61" s="10">
        <v>0</v>
      </c>
    </row>
    <row r="62" spans="1:11" ht="24.95" customHeight="1" x14ac:dyDescent="0.15">
      <c r="A62" s="7" t="s">
        <v>183</v>
      </c>
      <c r="B62" s="6" t="s">
        <v>184</v>
      </c>
      <c r="C62" s="6" t="s">
        <v>179</v>
      </c>
      <c r="D62" s="6"/>
      <c r="E62" s="10">
        <v>0</v>
      </c>
      <c r="F62" s="10" t="s">
        <v>56</v>
      </c>
      <c r="G62" s="10" t="s">
        <v>56</v>
      </c>
      <c r="H62" s="10">
        <v>0</v>
      </c>
      <c r="I62" s="10">
        <v>0</v>
      </c>
      <c r="J62" s="10">
        <v>0</v>
      </c>
      <c r="K62" s="10">
        <v>0</v>
      </c>
    </row>
    <row r="63" spans="1:11" ht="24.95" customHeight="1" x14ac:dyDescent="0.15">
      <c r="A63" s="7" t="s">
        <v>185</v>
      </c>
      <c r="B63" s="6" t="s">
        <v>186</v>
      </c>
      <c r="C63" s="6" t="s">
        <v>187</v>
      </c>
      <c r="D63" s="6"/>
      <c r="E63" s="10">
        <v>4114460</v>
      </c>
      <c r="F63" s="10">
        <v>206600</v>
      </c>
      <c r="G63" s="10" t="s">
        <v>56</v>
      </c>
      <c r="H63" s="10">
        <v>3907860</v>
      </c>
      <c r="I63" s="10">
        <v>2147140</v>
      </c>
      <c r="J63" s="10">
        <v>2147140</v>
      </c>
      <c r="K63" s="10">
        <v>0</v>
      </c>
    </row>
    <row r="64" spans="1:11" ht="63" customHeight="1" x14ac:dyDescent="0.15">
      <c r="A64" s="7" t="s">
        <v>188</v>
      </c>
      <c r="B64" s="6" t="s">
        <v>189</v>
      </c>
      <c r="C64" s="6" t="s">
        <v>190</v>
      </c>
      <c r="D64" s="6" t="s">
        <v>191</v>
      </c>
      <c r="E64" s="10">
        <v>208600</v>
      </c>
      <c r="F64" s="10">
        <v>206600</v>
      </c>
      <c r="G64" s="10" t="s">
        <v>56</v>
      </c>
      <c r="H64" s="10">
        <v>2000</v>
      </c>
      <c r="I64" s="10">
        <v>362000</v>
      </c>
      <c r="J64" s="10">
        <v>362000</v>
      </c>
      <c r="K64" s="10">
        <v>0</v>
      </c>
    </row>
    <row r="65" spans="1:11" ht="63" customHeight="1" x14ac:dyDescent="0.15">
      <c r="A65" s="7" t="s">
        <v>192</v>
      </c>
      <c r="B65" s="6" t="s">
        <v>193</v>
      </c>
      <c r="C65" s="6" t="s">
        <v>194</v>
      </c>
      <c r="D65" s="6" t="s">
        <v>191</v>
      </c>
      <c r="E65" s="10">
        <v>208600</v>
      </c>
      <c r="F65" s="10">
        <v>206600</v>
      </c>
      <c r="G65" s="10" t="s">
        <v>56</v>
      </c>
      <c r="H65" s="10">
        <v>2000</v>
      </c>
      <c r="I65" s="10">
        <v>362000</v>
      </c>
      <c r="J65" s="10">
        <v>362000</v>
      </c>
      <c r="K65" s="10">
        <v>0</v>
      </c>
    </row>
    <row r="66" spans="1:11" ht="50.1" customHeight="1" x14ac:dyDescent="0.15">
      <c r="A66" s="7" t="s">
        <v>195</v>
      </c>
      <c r="B66" s="6" t="s">
        <v>196</v>
      </c>
      <c r="C66" s="6" t="s">
        <v>197</v>
      </c>
      <c r="D66" s="6"/>
      <c r="E66" s="10">
        <v>3905860</v>
      </c>
      <c r="F66" s="10" t="s">
        <v>56</v>
      </c>
      <c r="G66" s="10" t="s">
        <v>56</v>
      </c>
      <c r="H66" s="10">
        <v>3905860</v>
      </c>
      <c r="I66" s="10">
        <v>1785140</v>
      </c>
      <c r="J66" s="10">
        <v>1785140</v>
      </c>
      <c r="K66" s="10">
        <v>0</v>
      </c>
    </row>
    <row r="67" spans="1:11" ht="24.95" customHeight="1" x14ac:dyDescent="0.15">
      <c r="A67" s="7" t="s">
        <v>198</v>
      </c>
      <c r="B67" s="6" t="s">
        <v>199</v>
      </c>
      <c r="C67" s="6" t="s">
        <v>197</v>
      </c>
      <c r="D67" s="6" t="s">
        <v>200</v>
      </c>
      <c r="E67" s="10">
        <v>0</v>
      </c>
      <c r="F67" s="10" t="s">
        <v>56</v>
      </c>
      <c r="G67" s="10" t="s">
        <v>56</v>
      </c>
      <c r="H67" s="10">
        <v>0</v>
      </c>
      <c r="I67" s="10">
        <v>0</v>
      </c>
      <c r="J67" s="10">
        <v>0</v>
      </c>
      <c r="K67" s="10">
        <v>0</v>
      </c>
    </row>
    <row r="68" spans="1:11" ht="63" customHeight="1" x14ac:dyDescent="0.15">
      <c r="A68" s="7" t="s">
        <v>201</v>
      </c>
      <c r="B68" s="6" t="s">
        <v>202</v>
      </c>
      <c r="C68" s="6" t="s">
        <v>197</v>
      </c>
      <c r="D68" s="6" t="s">
        <v>203</v>
      </c>
      <c r="E68" s="10">
        <v>3905860</v>
      </c>
      <c r="F68" s="10" t="s">
        <v>56</v>
      </c>
      <c r="G68" s="10" t="s">
        <v>56</v>
      </c>
      <c r="H68" s="10">
        <v>3905860</v>
      </c>
      <c r="I68" s="10">
        <v>1785140</v>
      </c>
      <c r="J68" s="10">
        <v>1785140</v>
      </c>
      <c r="K68" s="10">
        <v>0</v>
      </c>
    </row>
    <row r="69" spans="1:11" ht="99.95" customHeight="1" x14ac:dyDescent="0.15">
      <c r="A69" s="7" t="s">
        <v>204</v>
      </c>
      <c r="B69" s="6" t="s">
        <v>205</v>
      </c>
      <c r="C69" s="6" t="s">
        <v>206</v>
      </c>
      <c r="D69" s="6" t="s">
        <v>203</v>
      </c>
      <c r="E69" s="10">
        <v>0</v>
      </c>
      <c r="F69" s="10" t="s">
        <v>56</v>
      </c>
      <c r="G69" s="10" t="s">
        <v>56</v>
      </c>
      <c r="H69" s="10">
        <v>0</v>
      </c>
      <c r="I69" s="10">
        <v>0</v>
      </c>
      <c r="J69" s="10">
        <v>0</v>
      </c>
      <c r="K69" s="10">
        <v>0</v>
      </c>
    </row>
    <row r="70" spans="1:11" ht="24.95" customHeight="1" x14ac:dyDescent="0.15">
      <c r="A70" s="7" t="s">
        <v>207</v>
      </c>
      <c r="B70" s="6" t="s">
        <v>208</v>
      </c>
      <c r="C70" s="6" t="s">
        <v>209</v>
      </c>
      <c r="D70" s="6" t="s">
        <v>200</v>
      </c>
      <c r="E70" s="10">
        <v>0</v>
      </c>
      <c r="F70" s="10" t="s">
        <v>56</v>
      </c>
      <c r="G70" s="10" t="s">
        <v>56</v>
      </c>
      <c r="H70" s="10">
        <v>0</v>
      </c>
      <c r="I70" s="10">
        <v>0</v>
      </c>
      <c r="J70" s="10">
        <v>0</v>
      </c>
      <c r="K70" s="10">
        <v>0</v>
      </c>
    </row>
    <row r="71" spans="1:11" ht="24.95" customHeight="1" x14ac:dyDescent="0.15">
      <c r="A71" s="7" t="s">
        <v>210</v>
      </c>
      <c r="B71" s="6" t="s">
        <v>211</v>
      </c>
      <c r="C71" s="6" t="s">
        <v>212</v>
      </c>
      <c r="D71" s="6"/>
      <c r="E71" s="10">
        <v>3657118.05</v>
      </c>
      <c r="F71" s="10">
        <v>2969164.37</v>
      </c>
      <c r="G71" s="10">
        <v>140411.97</v>
      </c>
      <c r="H71" s="10">
        <v>547541.71</v>
      </c>
      <c r="I71" s="10">
        <v>2772250</v>
      </c>
      <c r="J71" s="10">
        <v>2772250</v>
      </c>
      <c r="K71" s="10">
        <v>0</v>
      </c>
    </row>
    <row r="72" spans="1:11" ht="38.1" customHeight="1" x14ac:dyDescent="0.15">
      <c r="A72" s="7" t="s">
        <v>213</v>
      </c>
      <c r="B72" s="6" t="s">
        <v>214</v>
      </c>
      <c r="C72" s="6" t="s">
        <v>215</v>
      </c>
      <c r="D72" s="6" t="s">
        <v>216</v>
      </c>
      <c r="E72" s="10">
        <v>3064402.34</v>
      </c>
      <c r="F72" s="10">
        <v>2823990.37</v>
      </c>
      <c r="G72" s="10">
        <v>140411.97</v>
      </c>
      <c r="H72" s="10">
        <v>100000</v>
      </c>
      <c r="I72" s="10">
        <v>2617076</v>
      </c>
      <c r="J72" s="10">
        <v>2617076</v>
      </c>
      <c r="K72" s="10">
        <v>0</v>
      </c>
    </row>
    <row r="73" spans="1:11" ht="75" customHeight="1" x14ac:dyDescent="0.15">
      <c r="A73" s="7" t="s">
        <v>217</v>
      </c>
      <c r="B73" s="6" t="s">
        <v>218</v>
      </c>
      <c r="C73" s="6" t="s">
        <v>219</v>
      </c>
      <c r="D73" s="6" t="s">
        <v>216</v>
      </c>
      <c r="E73" s="10">
        <v>145174</v>
      </c>
      <c r="F73" s="10">
        <v>145174</v>
      </c>
      <c r="G73" s="10" t="s">
        <v>56</v>
      </c>
      <c r="H73" s="10">
        <v>0</v>
      </c>
      <c r="I73" s="10">
        <v>145174</v>
      </c>
      <c r="J73" s="10">
        <v>145174</v>
      </c>
      <c r="K73" s="10">
        <v>0</v>
      </c>
    </row>
    <row r="74" spans="1:11" ht="50.1" customHeight="1" x14ac:dyDescent="0.15">
      <c r="A74" s="7" t="s">
        <v>220</v>
      </c>
      <c r="B74" s="6" t="s">
        <v>221</v>
      </c>
      <c r="C74" s="6" t="s">
        <v>222</v>
      </c>
      <c r="D74" s="6"/>
      <c r="E74" s="10">
        <v>447541.71</v>
      </c>
      <c r="F74" s="10" t="s">
        <v>56</v>
      </c>
      <c r="G74" s="10" t="s">
        <v>56</v>
      </c>
      <c r="H74" s="10">
        <v>447541.71</v>
      </c>
      <c r="I74" s="10">
        <v>10000</v>
      </c>
      <c r="J74" s="10">
        <v>10000</v>
      </c>
      <c r="K74" s="10">
        <v>0</v>
      </c>
    </row>
    <row r="75" spans="1:11" ht="24.95" customHeight="1" x14ac:dyDescent="0.15">
      <c r="A75" s="7" t="s">
        <v>223</v>
      </c>
      <c r="B75" s="6" t="s">
        <v>224</v>
      </c>
      <c r="C75" s="6" t="s">
        <v>222</v>
      </c>
      <c r="D75" s="6" t="s">
        <v>225</v>
      </c>
      <c r="E75" s="10">
        <v>447541.71</v>
      </c>
      <c r="F75" s="10" t="s">
        <v>56</v>
      </c>
      <c r="G75" s="10" t="s">
        <v>56</v>
      </c>
      <c r="H75" s="10">
        <v>447541.71</v>
      </c>
      <c r="I75" s="10">
        <v>10000</v>
      </c>
      <c r="J75" s="10">
        <v>10000</v>
      </c>
      <c r="K75" s="10">
        <v>0</v>
      </c>
    </row>
    <row r="76" spans="1:11" ht="24.95" customHeight="1" x14ac:dyDescent="0.15">
      <c r="A76" s="7" t="s">
        <v>226</v>
      </c>
      <c r="B76" s="6" t="s">
        <v>227</v>
      </c>
      <c r="C76" s="6" t="s">
        <v>222</v>
      </c>
      <c r="D76" s="6" t="s">
        <v>203</v>
      </c>
      <c r="E76" s="10">
        <v>0</v>
      </c>
      <c r="F76" s="10" t="s">
        <v>56</v>
      </c>
      <c r="G76" s="10" t="s">
        <v>56</v>
      </c>
      <c r="H76" s="10">
        <v>0</v>
      </c>
      <c r="I76" s="10">
        <v>0</v>
      </c>
      <c r="J76" s="10">
        <v>0</v>
      </c>
      <c r="K76" s="10">
        <v>0</v>
      </c>
    </row>
    <row r="77" spans="1:11" ht="24.95" customHeight="1" x14ac:dyDescent="0.15">
      <c r="A77" s="7" t="s">
        <v>228</v>
      </c>
      <c r="B77" s="6" t="s">
        <v>229</v>
      </c>
      <c r="C77" s="6" t="s">
        <v>222</v>
      </c>
      <c r="D77" s="6" t="s">
        <v>230</v>
      </c>
      <c r="E77" s="10">
        <v>0</v>
      </c>
      <c r="F77" s="10" t="s">
        <v>56</v>
      </c>
      <c r="G77" s="10" t="s">
        <v>56</v>
      </c>
      <c r="H77" s="10">
        <v>0</v>
      </c>
      <c r="I77" s="10">
        <v>0</v>
      </c>
      <c r="J77" s="10">
        <v>0</v>
      </c>
      <c r="K77" s="10">
        <v>0</v>
      </c>
    </row>
    <row r="78" spans="1:11" ht="24.95" customHeight="1" x14ac:dyDescent="0.15">
      <c r="A78" s="7" t="s">
        <v>231</v>
      </c>
      <c r="B78" s="6" t="s">
        <v>232</v>
      </c>
      <c r="C78" s="6" t="s">
        <v>55</v>
      </c>
      <c r="D78" s="6"/>
      <c r="E78" s="10">
        <v>0</v>
      </c>
      <c r="F78" s="10" t="s">
        <v>56</v>
      </c>
      <c r="G78" s="10" t="s">
        <v>56</v>
      </c>
      <c r="H78" s="10">
        <v>0</v>
      </c>
      <c r="I78" s="10">
        <v>0</v>
      </c>
      <c r="J78" s="10">
        <v>0</v>
      </c>
      <c r="K78" s="10">
        <v>0</v>
      </c>
    </row>
    <row r="79" spans="1:11" ht="38.1" customHeight="1" x14ac:dyDescent="0.15">
      <c r="A79" s="7" t="s">
        <v>233</v>
      </c>
      <c r="B79" s="6" t="s">
        <v>234</v>
      </c>
      <c r="C79" s="6" t="s">
        <v>235</v>
      </c>
      <c r="D79" s="6" t="s">
        <v>236</v>
      </c>
      <c r="E79" s="10">
        <v>0</v>
      </c>
      <c r="F79" s="10" t="s">
        <v>56</v>
      </c>
      <c r="G79" s="10" t="s">
        <v>56</v>
      </c>
      <c r="H79" s="10">
        <v>0</v>
      </c>
      <c r="I79" s="10">
        <v>0</v>
      </c>
      <c r="J79" s="10">
        <v>0</v>
      </c>
      <c r="K79" s="10">
        <v>0</v>
      </c>
    </row>
    <row r="80" spans="1:11" ht="24.95" customHeight="1" x14ac:dyDescent="0.15">
      <c r="A80" s="7" t="s">
        <v>237</v>
      </c>
      <c r="B80" s="6" t="s">
        <v>238</v>
      </c>
      <c r="C80" s="6" t="s">
        <v>239</v>
      </c>
      <c r="D80" s="6" t="s">
        <v>236</v>
      </c>
      <c r="E80" s="10">
        <v>0</v>
      </c>
      <c r="F80" s="10" t="s">
        <v>56</v>
      </c>
      <c r="G80" s="10" t="s">
        <v>56</v>
      </c>
      <c r="H80" s="10">
        <v>0</v>
      </c>
      <c r="I80" s="10">
        <v>0</v>
      </c>
      <c r="J80" s="10">
        <v>0</v>
      </c>
      <c r="K80" s="10">
        <v>0</v>
      </c>
    </row>
    <row r="81" spans="1:11" ht="50.1" customHeight="1" x14ac:dyDescent="0.15">
      <c r="A81" s="7" t="s">
        <v>240</v>
      </c>
      <c r="B81" s="6" t="s">
        <v>241</v>
      </c>
      <c r="C81" s="6" t="s">
        <v>242</v>
      </c>
      <c r="D81" s="6" t="s">
        <v>243</v>
      </c>
      <c r="E81" s="10">
        <v>0</v>
      </c>
      <c r="F81" s="10" t="s">
        <v>56</v>
      </c>
      <c r="G81" s="10" t="s">
        <v>56</v>
      </c>
      <c r="H81" s="10">
        <v>0</v>
      </c>
      <c r="I81" s="10">
        <v>0</v>
      </c>
      <c r="J81" s="10">
        <v>0</v>
      </c>
      <c r="K81" s="10">
        <v>0</v>
      </c>
    </row>
    <row r="82" spans="1:11" ht="50.1" customHeight="1" x14ac:dyDescent="0.15">
      <c r="A82" s="7" t="s">
        <v>244</v>
      </c>
      <c r="B82" s="6" t="s">
        <v>245</v>
      </c>
      <c r="C82" s="6" t="s">
        <v>246</v>
      </c>
      <c r="D82" s="6" t="s">
        <v>243</v>
      </c>
      <c r="E82" s="10">
        <v>0</v>
      </c>
      <c r="F82" s="10" t="s">
        <v>56</v>
      </c>
      <c r="G82" s="10" t="s">
        <v>56</v>
      </c>
      <c r="H82" s="10">
        <v>0</v>
      </c>
      <c r="I82" s="10">
        <v>0</v>
      </c>
      <c r="J82" s="10">
        <v>0</v>
      </c>
      <c r="K82" s="10">
        <v>0</v>
      </c>
    </row>
    <row r="83" spans="1:11" ht="24.95" customHeight="1" x14ac:dyDescent="0.15">
      <c r="A83" s="7" t="s">
        <v>247</v>
      </c>
      <c r="B83" s="6" t="s">
        <v>248</v>
      </c>
      <c r="C83" s="6" t="s">
        <v>249</v>
      </c>
      <c r="D83" s="6" t="s">
        <v>250</v>
      </c>
      <c r="E83" s="10">
        <v>0</v>
      </c>
      <c r="F83" s="10" t="s">
        <v>56</v>
      </c>
      <c r="G83" s="10" t="s">
        <v>56</v>
      </c>
      <c r="H83" s="10">
        <v>0</v>
      </c>
      <c r="I83" s="10">
        <v>0</v>
      </c>
      <c r="J83" s="10">
        <v>0</v>
      </c>
      <c r="K83" s="10">
        <v>0</v>
      </c>
    </row>
    <row r="84" spans="1:11" ht="63" customHeight="1" x14ac:dyDescent="0.15">
      <c r="A84" s="7" t="s">
        <v>251</v>
      </c>
      <c r="B84" s="6" t="s">
        <v>252</v>
      </c>
      <c r="C84" s="6" t="s">
        <v>249</v>
      </c>
      <c r="D84" s="6" t="s">
        <v>250</v>
      </c>
      <c r="E84" s="10">
        <v>0</v>
      </c>
      <c r="F84" s="10" t="s">
        <v>56</v>
      </c>
      <c r="G84" s="10" t="s">
        <v>56</v>
      </c>
      <c r="H84" s="10">
        <v>0</v>
      </c>
      <c r="I84" s="10">
        <v>0</v>
      </c>
      <c r="J84" s="10">
        <v>0</v>
      </c>
      <c r="K84" s="10">
        <v>0</v>
      </c>
    </row>
    <row r="85" spans="1:11" ht="50.1" customHeight="1" x14ac:dyDescent="0.15">
      <c r="A85" s="7" t="s">
        <v>253</v>
      </c>
      <c r="B85" s="6" t="s">
        <v>254</v>
      </c>
      <c r="C85" s="6" t="s">
        <v>249</v>
      </c>
      <c r="D85" s="6" t="s">
        <v>230</v>
      </c>
      <c r="E85" s="10">
        <v>0</v>
      </c>
      <c r="F85" s="10" t="s">
        <v>56</v>
      </c>
      <c r="G85" s="10" t="s">
        <v>56</v>
      </c>
      <c r="H85" s="10">
        <v>0</v>
      </c>
      <c r="I85" s="10">
        <v>0</v>
      </c>
      <c r="J85" s="10">
        <v>0</v>
      </c>
      <c r="K85" s="10">
        <v>0</v>
      </c>
    </row>
    <row r="86" spans="1:11" ht="75" customHeight="1" x14ac:dyDescent="0.15">
      <c r="A86" s="7" t="s">
        <v>255</v>
      </c>
      <c r="B86" s="6" t="s">
        <v>256</v>
      </c>
      <c r="C86" s="6" t="s">
        <v>257</v>
      </c>
      <c r="D86" s="6"/>
      <c r="E86" s="10">
        <v>0</v>
      </c>
      <c r="F86" s="10" t="s">
        <v>56</v>
      </c>
      <c r="G86" s="10" t="s">
        <v>56</v>
      </c>
      <c r="H86" s="10">
        <v>0</v>
      </c>
      <c r="I86" s="10">
        <v>0</v>
      </c>
      <c r="J86" s="10">
        <v>0</v>
      </c>
      <c r="K86" s="10">
        <v>0</v>
      </c>
    </row>
    <row r="87" spans="1:11" ht="63" customHeight="1" x14ac:dyDescent="0.15">
      <c r="A87" s="7" t="s">
        <v>251</v>
      </c>
      <c r="B87" s="6" t="s">
        <v>258</v>
      </c>
      <c r="C87" s="6" t="s">
        <v>257</v>
      </c>
      <c r="D87" s="6" t="s">
        <v>250</v>
      </c>
      <c r="E87" s="10">
        <v>0</v>
      </c>
      <c r="F87" s="10" t="s">
        <v>56</v>
      </c>
      <c r="G87" s="10" t="s">
        <v>56</v>
      </c>
      <c r="H87" s="10">
        <v>0</v>
      </c>
      <c r="I87" s="10">
        <v>0</v>
      </c>
      <c r="J87" s="10">
        <v>0</v>
      </c>
      <c r="K87" s="10">
        <v>0</v>
      </c>
    </row>
    <row r="88" spans="1:11" ht="50.1" customHeight="1" x14ac:dyDescent="0.15">
      <c r="A88" s="7" t="s">
        <v>253</v>
      </c>
      <c r="B88" s="6" t="s">
        <v>259</v>
      </c>
      <c r="C88" s="6" t="s">
        <v>257</v>
      </c>
      <c r="D88" s="6" t="s">
        <v>230</v>
      </c>
      <c r="E88" s="10">
        <v>0</v>
      </c>
      <c r="F88" s="10" t="s">
        <v>56</v>
      </c>
      <c r="G88" s="10" t="s">
        <v>56</v>
      </c>
      <c r="H88" s="10">
        <v>0</v>
      </c>
      <c r="I88" s="10">
        <v>0</v>
      </c>
      <c r="J88" s="10">
        <v>0</v>
      </c>
      <c r="K88" s="10">
        <v>0</v>
      </c>
    </row>
    <row r="89" spans="1:11" ht="50.1" customHeight="1" x14ac:dyDescent="0.15">
      <c r="A89" s="7" t="s">
        <v>260</v>
      </c>
      <c r="B89" s="6" t="s">
        <v>261</v>
      </c>
      <c r="C89" s="6" t="s">
        <v>55</v>
      </c>
      <c r="D89" s="6"/>
      <c r="E89" s="10">
        <v>0</v>
      </c>
      <c r="F89" s="10" t="s">
        <v>56</v>
      </c>
      <c r="G89" s="10" t="s">
        <v>56</v>
      </c>
      <c r="H89" s="10">
        <v>0</v>
      </c>
      <c r="I89" s="10">
        <v>0</v>
      </c>
      <c r="J89" s="10">
        <v>0</v>
      </c>
      <c r="K89" s="10">
        <v>0</v>
      </c>
    </row>
    <row r="90" spans="1:11" ht="75" customHeight="1" x14ac:dyDescent="0.15">
      <c r="A90" s="7" t="s">
        <v>262</v>
      </c>
      <c r="B90" s="6" t="s">
        <v>263</v>
      </c>
      <c r="C90" s="6" t="s">
        <v>264</v>
      </c>
      <c r="D90" s="6" t="s">
        <v>265</v>
      </c>
      <c r="E90" s="10">
        <v>0</v>
      </c>
      <c r="F90" s="10" t="s">
        <v>56</v>
      </c>
      <c r="G90" s="10" t="s">
        <v>56</v>
      </c>
      <c r="H90" s="10">
        <v>0</v>
      </c>
      <c r="I90" s="10">
        <v>0</v>
      </c>
      <c r="J90" s="10">
        <v>0</v>
      </c>
      <c r="K90" s="10">
        <v>0</v>
      </c>
    </row>
    <row r="91" spans="1:11" ht="24.95" customHeight="1" x14ac:dyDescent="0.15">
      <c r="A91" s="7" t="s">
        <v>266</v>
      </c>
      <c r="B91" s="6" t="s">
        <v>267</v>
      </c>
      <c r="C91" s="6" t="s">
        <v>55</v>
      </c>
      <c r="D91" s="6"/>
      <c r="E91" s="10">
        <v>114068961.92</v>
      </c>
      <c r="F91" s="10">
        <v>53569266.520000003</v>
      </c>
      <c r="G91" s="10">
        <v>53210342.520000003</v>
      </c>
      <c r="H91" s="10">
        <v>7289352.8799999999</v>
      </c>
      <c r="I91" s="10">
        <v>52189279.829999998</v>
      </c>
      <c r="J91" s="10">
        <v>52719279.829999998</v>
      </c>
      <c r="K91" s="10">
        <v>0</v>
      </c>
    </row>
    <row r="92" spans="1:11" ht="50.1" customHeight="1" x14ac:dyDescent="0.15">
      <c r="A92" s="7" t="s">
        <v>268</v>
      </c>
      <c r="B92" s="6" t="s">
        <v>269</v>
      </c>
      <c r="C92" s="6" t="s">
        <v>236</v>
      </c>
      <c r="D92" s="6" t="s">
        <v>164</v>
      </c>
      <c r="E92" s="10">
        <v>0</v>
      </c>
      <c r="F92" s="10" t="s">
        <v>56</v>
      </c>
      <c r="G92" s="10" t="s">
        <v>56</v>
      </c>
      <c r="H92" s="10">
        <v>0</v>
      </c>
      <c r="I92" s="10">
        <v>0</v>
      </c>
      <c r="J92" s="10">
        <v>0</v>
      </c>
      <c r="K92" s="10">
        <v>0</v>
      </c>
    </row>
    <row r="93" spans="1:11" ht="50.1" customHeight="1" x14ac:dyDescent="0.15">
      <c r="A93" s="7" t="s">
        <v>270</v>
      </c>
      <c r="B93" s="6" t="s">
        <v>271</v>
      </c>
      <c r="C93" s="6" t="s">
        <v>272</v>
      </c>
      <c r="D93" s="6"/>
      <c r="E93" s="10">
        <v>1624104.01</v>
      </c>
      <c r="F93" s="10" t="s">
        <v>56</v>
      </c>
      <c r="G93" s="10">
        <v>1624104.01</v>
      </c>
      <c r="H93" s="10">
        <v>0</v>
      </c>
      <c r="I93" s="10">
        <v>0</v>
      </c>
      <c r="J93" s="10">
        <v>0</v>
      </c>
      <c r="K93" s="10">
        <v>0</v>
      </c>
    </row>
    <row r="94" spans="1:11" ht="50.1" customHeight="1" x14ac:dyDescent="0.15">
      <c r="A94" s="7" t="s">
        <v>270</v>
      </c>
      <c r="B94" s="6" t="s">
        <v>273</v>
      </c>
      <c r="C94" s="6" t="s">
        <v>272</v>
      </c>
      <c r="D94" s="6"/>
      <c r="E94" s="10">
        <v>1624104.01</v>
      </c>
      <c r="F94" s="10" t="s">
        <v>56</v>
      </c>
      <c r="G94" s="10">
        <v>1624104.01</v>
      </c>
      <c r="H94" s="10">
        <v>0</v>
      </c>
      <c r="I94" s="10">
        <v>0</v>
      </c>
      <c r="J94" s="10">
        <v>0</v>
      </c>
      <c r="K94" s="10">
        <v>0</v>
      </c>
    </row>
    <row r="95" spans="1:11" ht="50.1" customHeight="1" x14ac:dyDescent="0.15">
      <c r="A95" s="7" t="s">
        <v>270</v>
      </c>
      <c r="B95" s="6" t="s">
        <v>274</v>
      </c>
      <c r="C95" s="6" t="s">
        <v>272</v>
      </c>
      <c r="D95" s="6" t="s">
        <v>275</v>
      </c>
      <c r="E95" s="10">
        <v>1624104.01</v>
      </c>
      <c r="F95" s="10" t="s">
        <v>56</v>
      </c>
      <c r="G95" s="10">
        <v>1624104.01</v>
      </c>
      <c r="H95" s="10">
        <v>0</v>
      </c>
      <c r="I95" s="10">
        <v>0</v>
      </c>
      <c r="J95" s="10">
        <v>0</v>
      </c>
      <c r="K95" s="10">
        <v>0</v>
      </c>
    </row>
    <row r="96" spans="1:11" ht="50.1" customHeight="1" x14ac:dyDescent="0.15">
      <c r="A96" s="7" t="s">
        <v>270</v>
      </c>
      <c r="B96" s="6" t="s">
        <v>276</v>
      </c>
      <c r="C96" s="6" t="s">
        <v>272</v>
      </c>
      <c r="D96" s="6" t="s">
        <v>164</v>
      </c>
      <c r="E96" s="10">
        <v>0</v>
      </c>
      <c r="F96" s="10" t="s">
        <v>56</v>
      </c>
      <c r="G96" s="10" t="s">
        <v>56</v>
      </c>
      <c r="H96" s="10">
        <v>0</v>
      </c>
      <c r="I96" s="10">
        <v>0</v>
      </c>
      <c r="J96" s="10">
        <v>0</v>
      </c>
      <c r="K96" s="10">
        <v>0</v>
      </c>
    </row>
    <row r="97" spans="1:11" ht="24.95" customHeight="1" x14ac:dyDescent="0.15">
      <c r="A97" s="7" t="s">
        <v>277</v>
      </c>
      <c r="B97" s="6" t="s">
        <v>278</v>
      </c>
      <c r="C97" s="6" t="s">
        <v>272</v>
      </c>
      <c r="D97" s="6" t="s">
        <v>279</v>
      </c>
      <c r="E97" s="10">
        <v>0</v>
      </c>
      <c r="F97" s="10" t="s">
        <v>56</v>
      </c>
      <c r="G97" s="10" t="s">
        <v>56</v>
      </c>
      <c r="H97" s="10">
        <v>0</v>
      </c>
      <c r="I97" s="10">
        <v>0</v>
      </c>
      <c r="J97" s="10">
        <v>0</v>
      </c>
      <c r="K97" s="10">
        <v>0</v>
      </c>
    </row>
    <row r="98" spans="1:11" ht="24.95" customHeight="1" x14ac:dyDescent="0.15">
      <c r="A98" s="7" t="s">
        <v>280</v>
      </c>
      <c r="B98" s="6" t="s">
        <v>281</v>
      </c>
      <c r="C98" s="6" t="s">
        <v>272</v>
      </c>
      <c r="D98" s="6" t="s">
        <v>282</v>
      </c>
      <c r="E98" s="10">
        <v>0</v>
      </c>
      <c r="F98" s="10" t="s">
        <v>56</v>
      </c>
      <c r="G98" s="10" t="s">
        <v>56</v>
      </c>
      <c r="H98" s="10">
        <v>0</v>
      </c>
      <c r="I98" s="10">
        <v>0</v>
      </c>
      <c r="J98" s="10">
        <v>0</v>
      </c>
      <c r="K98" s="10">
        <v>0</v>
      </c>
    </row>
    <row r="99" spans="1:11" ht="24.95" customHeight="1" x14ac:dyDescent="0.15">
      <c r="A99" s="7" t="s">
        <v>283</v>
      </c>
      <c r="B99" s="6" t="s">
        <v>284</v>
      </c>
      <c r="C99" s="6" t="s">
        <v>285</v>
      </c>
      <c r="D99" s="6"/>
      <c r="E99" s="10">
        <v>83778218.640000001</v>
      </c>
      <c r="F99" s="10">
        <v>28821881.710000001</v>
      </c>
      <c r="G99" s="10">
        <v>48749132.25</v>
      </c>
      <c r="H99" s="10">
        <v>6207204.6799999997</v>
      </c>
      <c r="I99" s="10">
        <v>30951964.050000001</v>
      </c>
      <c r="J99" s="10">
        <v>32055868.850000001</v>
      </c>
      <c r="K99" s="10">
        <v>0</v>
      </c>
    </row>
    <row r="100" spans="1:11" ht="38.1" customHeight="1" x14ac:dyDescent="0.15">
      <c r="A100" s="7" t="s">
        <v>286</v>
      </c>
      <c r="B100" s="6" t="s">
        <v>287</v>
      </c>
      <c r="C100" s="6" t="s">
        <v>285</v>
      </c>
      <c r="D100" s="6"/>
      <c r="E100" s="10">
        <v>59637600.240000002</v>
      </c>
      <c r="F100" s="10">
        <v>21965187.989999998</v>
      </c>
      <c r="G100" s="10">
        <v>36570858.780000001</v>
      </c>
      <c r="H100" s="10">
        <v>1101553.47</v>
      </c>
      <c r="I100" s="10">
        <v>21623290.399999999</v>
      </c>
      <c r="J100" s="10">
        <v>22197195.199999999</v>
      </c>
      <c r="K100" s="10">
        <v>0</v>
      </c>
    </row>
    <row r="101" spans="1:11" ht="38.1" customHeight="1" x14ac:dyDescent="0.15">
      <c r="A101" s="7" t="s">
        <v>288</v>
      </c>
      <c r="B101" s="6" t="s">
        <v>289</v>
      </c>
      <c r="C101" s="6" t="s">
        <v>285</v>
      </c>
      <c r="D101" s="6" t="s">
        <v>290</v>
      </c>
      <c r="E101" s="10">
        <v>856337.34</v>
      </c>
      <c r="F101" s="10">
        <v>819774.14</v>
      </c>
      <c r="G101" s="10">
        <v>29503.200000000001</v>
      </c>
      <c r="H101" s="10">
        <v>7060</v>
      </c>
      <c r="I101" s="10">
        <v>782720</v>
      </c>
      <c r="J101" s="10">
        <v>782720</v>
      </c>
      <c r="K101" s="10">
        <v>0</v>
      </c>
    </row>
    <row r="102" spans="1:11" ht="24.95" customHeight="1" x14ac:dyDescent="0.15">
      <c r="A102" s="7" t="s">
        <v>159</v>
      </c>
      <c r="B102" s="6" t="s">
        <v>291</v>
      </c>
      <c r="C102" s="6" t="s">
        <v>285</v>
      </c>
      <c r="D102" s="6" t="s">
        <v>161</v>
      </c>
      <c r="E102" s="10">
        <v>100000</v>
      </c>
      <c r="F102" s="10">
        <v>100000</v>
      </c>
      <c r="G102" s="10" t="s">
        <v>56</v>
      </c>
      <c r="H102" s="10">
        <v>0</v>
      </c>
      <c r="I102" s="10">
        <v>100000</v>
      </c>
      <c r="J102" s="10">
        <v>100000</v>
      </c>
      <c r="K102" s="10">
        <v>0</v>
      </c>
    </row>
    <row r="103" spans="1:11" ht="50.1" customHeight="1" x14ac:dyDescent="0.15">
      <c r="A103" s="7" t="s">
        <v>292</v>
      </c>
      <c r="B103" s="6" t="s">
        <v>293</v>
      </c>
      <c r="C103" s="6" t="s">
        <v>285</v>
      </c>
      <c r="D103" s="6" t="s">
        <v>294</v>
      </c>
      <c r="E103" s="10">
        <v>1547939.73</v>
      </c>
      <c r="F103" s="10">
        <v>1213684.97</v>
      </c>
      <c r="G103" s="10">
        <v>281029.7</v>
      </c>
      <c r="H103" s="10">
        <v>53225.06</v>
      </c>
      <c r="I103" s="10">
        <v>1361949.7</v>
      </c>
      <c r="J103" s="10">
        <v>1361949.7</v>
      </c>
      <c r="K103" s="10">
        <v>0</v>
      </c>
    </row>
    <row r="104" spans="1:11" ht="24.95" customHeight="1" x14ac:dyDescent="0.15">
      <c r="A104" s="7" t="s">
        <v>295</v>
      </c>
      <c r="B104" s="6" t="s">
        <v>296</v>
      </c>
      <c r="C104" s="6" t="s">
        <v>285</v>
      </c>
      <c r="D104" s="6" t="s">
        <v>297</v>
      </c>
      <c r="E104" s="10">
        <v>0</v>
      </c>
      <c r="F104" s="10" t="s">
        <v>56</v>
      </c>
      <c r="G104" s="10" t="s">
        <v>56</v>
      </c>
      <c r="H104" s="10">
        <v>0</v>
      </c>
      <c r="I104" s="10">
        <v>0</v>
      </c>
      <c r="J104" s="10">
        <v>0</v>
      </c>
      <c r="K104" s="10">
        <v>0</v>
      </c>
    </row>
    <row r="105" spans="1:11" ht="24.95" customHeight="1" x14ac:dyDescent="0.15">
      <c r="A105" s="7" t="s">
        <v>298</v>
      </c>
      <c r="B105" s="6" t="s">
        <v>299</v>
      </c>
      <c r="C105" s="6" t="s">
        <v>285</v>
      </c>
      <c r="D105" s="6" t="s">
        <v>275</v>
      </c>
      <c r="E105" s="10">
        <v>20046327.18</v>
      </c>
      <c r="F105" s="10">
        <v>7213335.7000000002</v>
      </c>
      <c r="G105" s="10">
        <v>12822491.48</v>
      </c>
      <c r="H105" s="10">
        <v>10500</v>
      </c>
      <c r="I105" s="10">
        <v>7155366.8700000001</v>
      </c>
      <c r="J105" s="10">
        <v>7529271.6699999999</v>
      </c>
      <c r="K105" s="10">
        <v>0</v>
      </c>
    </row>
    <row r="106" spans="1:11" ht="24.95" customHeight="1" x14ac:dyDescent="0.15">
      <c r="A106" s="7" t="s">
        <v>300</v>
      </c>
      <c r="B106" s="6" t="s">
        <v>301</v>
      </c>
      <c r="C106" s="6" t="s">
        <v>285</v>
      </c>
      <c r="D106" s="6" t="s">
        <v>164</v>
      </c>
      <c r="E106" s="10">
        <v>37001167.990000002</v>
      </c>
      <c r="F106" s="10">
        <v>12532565.18</v>
      </c>
      <c r="G106" s="10">
        <v>23437834.399999999</v>
      </c>
      <c r="H106" s="10">
        <v>1030768.41</v>
      </c>
      <c r="I106" s="10">
        <v>12137425.83</v>
      </c>
      <c r="J106" s="10">
        <v>12337425.83</v>
      </c>
      <c r="K106" s="10">
        <v>0</v>
      </c>
    </row>
    <row r="107" spans="1:11" ht="24.95" customHeight="1" x14ac:dyDescent="0.15">
      <c r="A107" s="7" t="s">
        <v>302</v>
      </c>
      <c r="B107" s="6" t="s">
        <v>303</v>
      </c>
      <c r="C107" s="6" t="s">
        <v>285</v>
      </c>
      <c r="D107" s="6" t="s">
        <v>304</v>
      </c>
      <c r="E107" s="10">
        <v>85828</v>
      </c>
      <c r="F107" s="10">
        <v>85828</v>
      </c>
      <c r="G107" s="10" t="s">
        <v>56</v>
      </c>
      <c r="H107" s="10">
        <v>0</v>
      </c>
      <c r="I107" s="10">
        <v>85828</v>
      </c>
      <c r="J107" s="10">
        <v>85828</v>
      </c>
      <c r="K107" s="10">
        <v>0</v>
      </c>
    </row>
    <row r="108" spans="1:11" ht="38.1" customHeight="1" x14ac:dyDescent="0.15">
      <c r="A108" s="7" t="s">
        <v>305</v>
      </c>
      <c r="B108" s="6" t="s">
        <v>306</v>
      </c>
      <c r="C108" s="6" t="s">
        <v>285</v>
      </c>
      <c r="D108" s="6"/>
      <c r="E108" s="10">
        <v>24140618.399999999</v>
      </c>
      <c r="F108" s="10">
        <v>6856693.7199999997</v>
      </c>
      <c r="G108" s="10">
        <v>12178273.470000001</v>
      </c>
      <c r="H108" s="10">
        <v>5105651.21</v>
      </c>
      <c r="I108" s="10">
        <v>9328673.6500000004</v>
      </c>
      <c r="J108" s="10">
        <v>9858673.6500000004</v>
      </c>
      <c r="K108" s="10">
        <v>0</v>
      </c>
    </row>
    <row r="109" spans="1:11" ht="38.1" customHeight="1" x14ac:dyDescent="0.15">
      <c r="A109" s="7" t="s">
        <v>307</v>
      </c>
      <c r="B109" s="6" t="s">
        <v>308</v>
      </c>
      <c r="C109" s="6" t="s">
        <v>285</v>
      </c>
      <c r="D109" s="6" t="s">
        <v>309</v>
      </c>
      <c r="E109" s="10">
        <v>17469453.710000001</v>
      </c>
      <c r="F109" s="10">
        <v>1429033.34</v>
      </c>
      <c r="G109" s="10">
        <v>11603714.17</v>
      </c>
      <c r="H109" s="10">
        <v>4436706.2</v>
      </c>
      <c r="I109" s="10">
        <v>3327113.88</v>
      </c>
      <c r="J109" s="10">
        <v>3857113.88</v>
      </c>
      <c r="K109" s="10">
        <v>0</v>
      </c>
    </row>
    <row r="110" spans="1:11" ht="24.95" customHeight="1" x14ac:dyDescent="0.15">
      <c r="A110" s="7" t="s">
        <v>310</v>
      </c>
      <c r="B110" s="6" t="s">
        <v>311</v>
      </c>
      <c r="C110" s="6" t="s">
        <v>285</v>
      </c>
      <c r="D110" s="6" t="s">
        <v>190</v>
      </c>
      <c r="E110" s="10">
        <v>0</v>
      </c>
      <c r="F110" s="10" t="s">
        <v>56</v>
      </c>
      <c r="G110" s="10" t="s">
        <v>56</v>
      </c>
      <c r="H110" s="10">
        <v>0</v>
      </c>
      <c r="I110" s="10">
        <v>0</v>
      </c>
      <c r="J110" s="10">
        <v>0</v>
      </c>
      <c r="K110" s="10">
        <v>0</v>
      </c>
    </row>
    <row r="111" spans="1:11" ht="24.95" customHeight="1" x14ac:dyDescent="0.15">
      <c r="A111" s="7" t="s">
        <v>312</v>
      </c>
      <c r="B111" s="6" t="s">
        <v>313</v>
      </c>
      <c r="C111" s="6" t="s">
        <v>285</v>
      </c>
      <c r="D111" s="6" t="s">
        <v>314</v>
      </c>
      <c r="E111" s="10">
        <v>0</v>
      </c>
      <c r="F111" s="10" t="s">
        <v>56</v>
      </c>
      <c r="G111" s="10" t="s">
        <v>56</v>
      </c>
      <c r="H111" s="10">
        <v>0</v>
      </c>
      <c r="I111" s="10">
        <v>0</v>
      </c>
      <c r="J111" s="10">
        <v>0</v>
      </c>
      <c r="K111" s="10">
        <v>0</v>
      </c>
    </row>
    <row r="112" spans="1:11" ht="50.1" customHeight="1" x14ac:dyDescent="0.15">
      <c r="A112" s="7" t="s">
        <v>315</v>
      </c>
      <c r="B112" s="6" t="s">
        <v>316</v>
      </c>
      <c r="C112" s="6" t="s">
        <v>285</v>
      </c>
      <c r="D112" s="6" t="s">
        <v>317</v>
      </c>
      <c r="E112" s="10">
        <v>50000</v>
      </c>
      <c r="F112" s="10">
        <v>50000</v>
      </c>
      <c r="G112" s="10" t="s">
        <v>56</v>
      </c>
      <c r="H112" s="10">
        <v>0</v>
      </c>
      <c r="I112" s="10">
        <v>0</v>
      </c>
      <c r="J112" s="10">
        <v>0</v>
      </c>
      <c r="K112" s="10">
        <v>0</v>
      </c>
    </row>
    <row r="113" spans="1:11" ht="24.95" customHeight="1" x14ac:dyDescent="0.15">
      <c r="A113" s="7" t="s">
        <v>318</v>
      </c>
      <c r="B113" s="6" t="s">
        <v>319</v>
      </c>
      <c r="C113" s="6" t="s">
        <v>285</v>
      </c>
      <c r="D113" s="6" t="s">
        <v>320</v>
      </c>
      <c r="E113" s="10">
        <v>0</v>
      </c>
      <c r="F113" s="10" t="s">
        <v>56</v>
      </c>
      <c r="G113" s="10" t="s">
        <v>56</v>
      </c>
      <c r="H113" s="10">
        <v>0</v>
      </c>
      <c r="I113" s="10">
        <v>0</v>
      </c>
      <c r="J113" s="10">
        <v>0</v>
      </c>
      <c r="K113" s="10">
        <v>0</v>
      </c>
    </row>
    <row r="114" spans="1:11" ht="24.95" customHeight="1" x14ac:dyDescent="0.15">
      <c r="A114" s="7" t="s">
        <v>321</v>
      </c>
      <c r="B114" s="6" t="s">
        <v>322</v>
      </c>
      <c r="C114" s="6" t="s">
        <v>285</v>
      </c>
      <c r="D114" s="6" t="s">
        <v>323</v>
      </c>
      <c r="E114" s="10">
        <v>1045740.3</v>
      </c>
      <c r="F114" s="10">
        <v>698800.32</v>
      </c>
      <c r="G114" s="10" t="s">
        <v>56</v>
      </c>
      <c r="H114" s="10">
        <v>346939.98</v>
      </c>
      <c r="I114" s="10">
        <v>970600</v>
      </c>
      <c r="J114" s="10">
        <v>970600</v>
      </c>
      <c r="K114" s="10">
        <v>0</v>
      </c>
    </row>
    <row r="115" spans="1:11" ht="24.95" customHeight="1" x14ac:dyDescent="0.15">
      <c r="A115" s="7" t="s">
        <v>324</v>
      </c>
      <c r="B115" s="6" t="s">
        <v>325</v>
      </c>
      <c r="C115" s="6" t="s">
        <v>285</v>
      </c>
      <c r="D115" s="6" t="s">
        <v>282</v>
      </c>
      <c r="E115" s="10">
        <v>613041.48</v>
      </c>
      <c r="F115" s="10">
        <v>613041.48</v>
      </c>
      <c r="G115" s="10" t="s">
        <v>56</v>
      </c>
      <c r="H115" s="10">
        <v>0</v>
      </c>
      <c r="I115" s="10">
        <v>311484.86</v>
      </c>
      <c r="J115" s="10">
        <v>311484.86</v>
      </c>
      <c r="K115" s="10">
        <v>0</v>
      </c>
    </row>
    <row r="116" spans="1:11" ht="24.95" customHeight="1" x14ac:dyDescent="0.15">
      <c r="A116" s="7" t="s">
        <v>326</v>
      </c>
      <c r="B116" s="6" t="s">
        <v>327</v>
      </c>
      <c r="C116" s="6" t="s">
        <v>285</v>
      </c>
      <c r="D116" s="6" t="s">
        <v>328</v>
      </c>
      <c r="E116" s="10">
        <v>389064</v>
      </c>
      <c r="F116" s="10" t="s">
        <v>56</v>
      </c>
      <c r="G116" s="10">
        <v>389064</v>
      </c>
      <c r="H116" s="10">
        <v>0</v>
      </c>
      <c r="I116" s="10">
        <v>0</v>
      </c>
      <c r="J116" s="10">
        <v>0</v>
      </c>
      <c r="K116" s="10">
        <v>0</v>
      </c>
    </row>
    <row r="117" spans="1:11" ht="24.95" customHeight="1" x14ac:dyDescent="0.15">
      <c r="A117" s="7" t="s">
        <v>329</v>
      </c>
      <c r="B117" s="6" t="s">
        <v>330</v>
      </c>
      <c r="C117" s="6" t="s">
        <v>285</v>
      </c>
      <c r="D117" s="6" t="s">
        <v>331</v>
      </c>
      <c r="E117" s="10">
        <v>4287022.8099999996</v>
      </c>
      <c r="F117" s="10">
        <v>3974041.58</v>
      </c>
      <c r="G117" s="10">
        <v>185495.3</v>
      </c>
      <c r="H117" s="10">
        <v>127485.93</v>
      </c>
      <c r="I117" s="10">
        <v>4554894.91</v>
      </c>
      <c r="J117" s="10">
        <v>4554894.91</v>
      </c>
      <c r="K117" s="10">
        <v>0</v>
      </c>
    </row>
    <row r="118" spans="1:11" ht="50.1" customHeight="1" x14ac:dyDescent="0.15">
      <c r="A118" s="7" t="s">
        <v>332</v>
      </c>
      <c r="B118" s="6" t="s">
        <v>333</v>
      </c>
      <c r="C118" s="6" t="s">
        <v>285</v>
      </c>
      <c r="D118" s="6" t="s">
        <v>279</v>
      </c>
      <c r="E118" s="10">
        <v>0</v>
      </c>
      <c r="F118" s="10" t="s">
        <v>56</v>
      </c>
      <c r="G118" s="10" t="s">
        <v>56</v>
      </c>
      <c r="H118" s="10">
        <v>0</v>
      </c>
      <c r="I118" s="10">
        <v>0</v>
      </c>
      <c r="J118" s="10">
        <v>0</v>
      </c>
      <c r="K118" s="10">
        <v>0</v>
      </c>
    </row>
    <row r="119" spans="1:11" ht="63" customHeight="1" x14ac:dyDescent="0.15">
      <c r="A119" s="7" t="s">
        <v>334</v>
      </c>
      <c r="B119" s="6" t="s">
        <v>335</v>
      </c>
      <c r="C119" s="6" t="s">
        <v>285</v>
      </c>
      <c r="D119" s="6" t="s">
        <v>336</v>
      </c>
      <c r="E119" s="10">
        <v>286296.09999999998</v>
      </c>
      <c r="F119" s="10">
        <v>91777</v>
      </c>
      <c r="G119" s="10" t="s">
        <v>56</v>
      </c>
      <c r="H119" s="10">
        <v>194519.1</v>
      </c>
      <c r="I119" s="10">
        <v>164580</v>
      </c>
      <c r="J119" s="10">
        <v>164580</v>
      </c>
      <c r="K119" s="10">
        <v>0</v>
      </c>
    </row>
    <row r="120" spans="1:11" ht="75" customHeight="1" x14ac:dyDescent="0.15">
      <c r="A120" s="7" t="s">
        <v>337</v>
      </c>
      <c r="B120" s="6" t="s">
        <v>338</v>
      </c>
      <c r="C120" s="6" t="s">
        <v>285</v>
      </c>
      <c r="D120" s="6" t="s">
        <v>339</v>
      </c>
      <c r="E120" s="10">
        <v>0</v>
      </c>
      <c r="F120" s="10" t="s">
        <v>56</v>
      </c>
      <c r="G120" s="10" t="s">
        <v>56</v>
      </c>
      <c r="H120" s="10">
        <v>0</v>
      </c>
      <c r="I120" s="10">
        <v>0</v>
      </c>
      <c r="J120" s="10">
        <v>0</v>
      </c>
      <c r="K120" s="10">
        <v>0</v>
      </c>
    </row>
    <row r="121" spans="1:11" ht="87.95" customHeight="1" x14ac:dyDescent="0.15">
      <c r="A121" s="7" t="s">
        <v>340</v>
      </c>
      <c r="B121" s="6" t="s">
        <v>341</v>
      </c>
      <c r="C121" s="6" t="s">
        <v>342</v>
      </c>
      <c r="D121" s="6"/>
      <c r="E121" s="10">
        <v>0</v>
      </c>
      <c r="F121" s="10" t="s">
        <v>56</v>
      </c>
      <c r="G121" s="10" t="s">
        <v>56</v>
      </c>
      <c r="H121" s="10">
        <v>0</v>
      </c>
      <c r="I121" s="10">
        <v>0</v>
      </c>
      <c r="J121" s="10">
        <v>0</v>
      </c>
      <c r="K121" s="10">
        <v>0</v>
      </c>
    </row>
    <row r="122" spans="1:11" ht="24.95" customHeight="1" x14ac:dyDescent="0.15">
      <c r="A122" s="7" t="s">
        <v>343</v>
      </c>
      <c r="B122" s="6" t="s">
        <v>344</v>
      </c>
      <c r="C122" s="6" t="s">
        <v>345</v>
      </c>
      <c r="D122" s="6" t="s">
        <v>294</v>
      </c>
      <c r="E122" s="10">
        <v>28666639.27</v>
      </c>
      <c r="F122" s="10">
        <v>24747384.809999999</v>
      </c>
      <c r="G122" s="10">
        <v>2837106.26</v>
      </c>
      <c r="H122" s="10">
        <v>1082148.2</v>
      </c>
      <c r="I122" s="10">
        <v>21237315.780000001</v>
      </c>
      <c r="J122" s="10">
        <v>20663410.98</v>
      </c>
      <c r="K122" s="10">
        <v>0</v>
      </c>
    </row>
    <row r="123" spans="1:11" ht="50.1" customHeight="1" x14ac:dyDescent="0.15">
      <c r="A123" s="7" t="s">
        <v>346</v>
      </c>
      <c r="B123" s="6" t="s">
        <v>347</v>
      </c>
      <c r="C123" s="6" t="s">
        <v>348</v>
      </c>
      <c r="D123" s="6"/>
      <c r="E123" s="10">
        <v>0</v>
      </c>
      <c r="F123" s="10" t="s">
        <v>56</v>
      </c>
      <c r="G123" s="10" t="s">
        <v>56</v>
      </c>
      <c r="H123" s="10">
        <v>0</v>
      </c>
      <c r="I123" s="10">
        <v>0</v>
      </c>
      <c r="J123" s="10">
        <v>0</v>
      </c>
      <c r="K123" s="10">
        <v>0</v>
      </c>
    </row>
    <row r="124" spans="1:11" ht="63" customHeight="1" x14ac:dyDescent="0.15">
      <c r="A124" s="7" t="s">
        <v>349</v>
      </c>
      <c r="B124" s="6" t="s">
        <v>350</v>
      </c>
      <c r="C124" s="6" t="s">
        <v>351</v>
      </c>
      <c r="D124" s="6"/>
      <c r="E124" s="10">
        <v>0</v>
      </c>
      <c r="F124" s="10" t="s">
        <v>56</v>
      </c>
      <c r="G124" s="10" t="s">
        <v>56</v>
      </c>
      <c r="H124" s="10">
        <v>0</v>
      </c>
      <c r="I124" s="10">
        <v>0</v>
      </c>
      <c r="J124" s="10">
        <v>0</v>
      </c>
      <c r="K124" s="10">
        <v>0</v>
      </c>
    </row>
    <row r="125" spans="1:11" ht="50.1" customHeight="1" x14ac:dyDescent="0.15">
      <c r="A125" s="7" t="s">
        <v>352</v>
      </c>
      <c r="B125" s="6" t="s">
        <v>353</v>
      </c>
      <c r="C125" s="6" t="s">
        <v>354</v>
      </c>
      <c r="D125" s="6"/>
      <c r="E125" s="10">
        <v>0</v>
      </c>
      <c r="F125" s="10" t="s">
        <v>56</v>
      </c>
      <c r="G125" s="10" t="s">
        <v>56</v>
      </c>
      <c r="H125" s="10">
        <v>0</v>
      </c>
      <c r="I125" s="10">
        <v>0</v>
      </c>
      <c r="J125" s="10">
        <v>0</v>
      </c>
      <c r="K125" s="10">
        <v>0</v>
      </c>
    </row>
    <row r="126" spans="1:11" ht="24.95" customHeight="1" x14ac:dyDescent="0.15">
      <c r="A126" s="7" t="s">
        <v>355</v>
      </c>
      <c r="B126" s="6" t="s">
        <v>356</v>
      </c>
      <c r="C126" s="6" t="s">
        <v>357</v>
      </c>
      <c r="D126" s="6"/>
      <c r="E126" s="10">
        <v>0</v>
      </c>
      <c r="F126" s="10" t="s">
        <v>56</v>
      </c>
      <c r="G126" s="10" t="s">
        <v>56</v>
      </c>
      <c r="H126" s="10">
        <v>0</v>
      </c>
      <c r="I126" s="10">
        <v>0</v>
      </c>
      <c r="J126" s="10">
        <v>0</v>
      </c>
      <c r="K126" s="10">
        <v>0</v>
      </c>
    </row>
    <row r="127" spans="1:11" ht="38.1" customHeight="1" x14ac:dyDescent="0.15">
      <c r="A127" s="7" t="s">
        <v>358</v>
      </c>
      <c r="B127" s="6" t="s">
        <v>359</v>
      </c>
      <c r="C127" s="6"/>
      <c r="D127" s="6"/>
      <c r="E127" s="10">
        <v>0</v>
      </c>
      <c r="F127" s="10" t="s">
        <v>56</v>
      </c>
      <c r="G127" s="10" t="s">
        <v>56</v>
      </c>
      <c r="H127" s="10">
        <v>0</v>
      </c>
      <c r="I127" s="10">
        <v>0</v>
      </c>
      <c r="J127" s="10">
        <v>0</v>
      </c>
      <c r="K127" s="10">
        <v>0</v>
      </c>
    </row>
    <row r="128" spans="1:11" ht="24.95" customHeight="1" x14ac:dyDescent="0.15">
      <c r="A128" s="7" t="s">
        <v>360</v>
      </c>
      <c r="B128" s="6" t="s">
        <v>361</v>
      </c>
      <c r="C128" s="6"/>
      <c r="D128" s="6"/>
      <c r="E128" s="10">
        <v>0</v>
      </c>
      <c r="F128" s="10" t="s">
        <v>56</v>
      </c>
      <c r="G128" s="10" t="s">
        <v>56</v>
      </c>
      <c r="H128" s="10">
        <v>0</v>
      </c>
      <c r="I128" s="10">
        <v>0</v>
      </c>
      <c r="J128" s="10">
        <v>0</v>
      </c>
      <c r="K128" s="10">
        <v>0</v>
      </c>
    </row>
    <row r="129" spans="1:11" ht="24.95" customHeight="1" x14ac:dyDescent="0.15">
      <c r="A129" s="7" t="s">
        <v>362</v>
      </c>
      <c r="B129" s="6" t="s">
        <v>363</v>
      </c>
      <c r="C129" s="6"/>
      <c r="D129" s="6"/>
      <c r="E129" s="10">
        <v>0</v>
      </c>
      <c r="F129" s="10" t="s">
        <v>56</v>
      </c>
      <c r="G129" s="10" t="s">
        <v>56</v>
      </c>
      <c r="H129" s="10">
        <v>0</v>
      </c>
      <c r="I129" s="10">
        <v>0</v>
      </c>
      <c r="J129" s="10">
        <v>0</v>
      </c>
      <c r="K129" s="10">
        <v>0</v>
      </c>
    </row>
    <row r="130" spans="1:11" ht="24.95" customHeight="1" x14ac:dyDescent="0.15">
      <c r="A130" s="7" t="s">
        <v>364</v>
      </c>
      <c r="B130" s="6" t="s">
        <v>365</v>
      </c>
      <c r="C130" s="6" t="s">
        <v>55</v>
      </c>
      <c r="D130" s="6"/>
      <c r="E130" s="10">
        <v>100089892.41</v>
      </c>
      <c r="F130" s="10" t="s">
        <v>56</v>
      </c>
      <c r="G130" s="10">
        <v>100089892.41</v>
      </c>
      <c r="H130" s="10">
        <v>0</v>
      </c>
      <c r="I130" s="10">
        <v>0</v>
      </c>
      <c r="J130" s="10">
        <v>0</v>
      </c>
      <c r="K130" s="10">
        <v>0</v>
      </c>
    </row>
    <row r="131" spans="1:11" ht="38.1" customHeight="1" x14ac:dyDescent="0.15">
      <c r="A131" s="7" t="s">
        <v>366</v>
      </c>
      <c r="B131" s="6" t="s">
        <v>367</v>
      </c>
      <c r="C131" s="6" t="s">
        <v>368</v>
      </c>
      <c r="D131" s="6"/>
      <c r="E131" s="10">
        <v>100089892.41</v>
      </c>
      <c r="F131" s="10" t="s">
        <v>56</v>
      </c>
      <c r="G131" s="10">
        <v>100089892.41</v>
      </c>
      <c r="H131" s="10">
        <v>0</v>
      </c>
      <c r="I131" s="10">
        <v>0</v>
      </c>
      <c r="J131" s="10">
        <v>0</v>
      </c>
      <c r="K131" s="10">
        <v>0</v>
      </c>
    </row>
    <row r="132" spans="1:11" ht="24.95" customHeight="1" x14ac:dyDescent="0.15">
      <c r="A132" s="7" t="s">
        <v>369</v>
      </c>
      <c r="B132" s="6" t="s">
        <v>370</v>
      </c>
      <c r="C132" s="6" t="s">
        <v>368</v>
      </c>
      <c r="D132" s="6"/>
      <c r="E132" s="10">
        <v>0</v>
      </c>
      <c r="F132" s="10" t="s">
        <v>56</v>
      </c>
      <c r="G132" s="10" t="s">
        <v>56</v>
      </c>
      <c r="H132" s="10">
        <v>0</v>
      </c>
      <c r="I132" s="10">
        <v>0</v>
      </c>
      <c r="J132" s="10">
        <v>0</v>
      </c>
      <c r="K132" s="10">
        <v>0</v>
      </c>
    </row>
  </sheetData>
  <sheetProtection password="A993" sheet="1" objects="1" scenarios="1"/>
  <mergeCells count="6">
    <mergeCell ref="A2:K2"/>
    <mergeCell ref="A4:A5"/>
    <mergeCell ref="B4:B5"/>
    <mergeCell ref="C4:C5"/>
    <mergeCell ref="D4:D5"/>
    <mergeCell ref="E4:K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5" width="9.5703125" customWidth="1"/>
    <col min="6" max="6" width="19.140625" customWidth="1"/>
    <col min="7" max="10" width="17.140625" customWidth="1"/>
  </cols>
  <sheetData>
    <row r="1" spans="1:10" ht="15" customHeight="1" x14ac:dyDescent="0.15"/>
    <row r="2" spans="1:10" ht="24.95" customHeight="1" x14ac:dyDescent="0.15">
      <c r="A2" s="14" t="s">
        <v>377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5" customHeight="1" x14ac:dyDescent="0.15"/>
    <row r="4" spans="1:10" ht="24.95" customHeight="1" x14ac:dyDescent="0.15">
      <c r="A4" s="19" t="s">
        <v>378</v>
      </c>
      <c r="B4" s="19" t="s">
        <v>44</v>
      </c>
      <c r="C4" s="19" t="s">
        <v>45</v>
      </c>
      <c r="D4" s="19" t="s">
        <v>379</v>
      </c>
      <c r="E4" s="19" t="s">
        <v>46</v>
      </c>
      <c r="F4" s="19" t="s">
        <v>380</v>
      </c>
      <c r="G4" s="19" t="s">
        <v>48</v>
      </c>
      <c r="H4" s="19"/>
      <c r="I4" s="19"/>
      <c r="J4" s="19"/>
    </row>
    <row r="5" spans="1:10" ht="50.1" customHeight="1" x14ac:dyDescent="0.15">
      <c r="A5" s="19"/>
      <c r="B5" s="19"/>
      <c r="C5" s="19"/>
      <c r="D5" s="19"/>
      <c r="E5" s="19"/>
      <c r="F5" s="19"/>
      <c r="G5" s="6" t="s">
        <v>381</v>
      </c>
      <c r="H5" s="6" t="s">
        <v>382</v>
      </c>
      <c r="I5" s="6" t="s">
        <v>383</v>
      </c>
      <c r="J5" s="6" t="s">
        <v>52</v>
      </c>
    </row>
    <row r="6" spans="1:10" ht="20.100000000000001" customHeight="1" x14ac:dyDescent="0.1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</row>
    <row r="7" spans="1:10" x14ac:dyDescent="0.15">
      <c r="A7" s="6" t="s">
        <v>384</v>
      </c>
      <c r="B7" s="7" t="s">
        <v>385</v>
      </c>
      <c r="C7" s="6" t="s">
        <v>386</v>
      </c>
      <c r="D7" s="6" t="s">
        <v>56</v>
      </c>
      <c r="E7" s="6"/>
      <c r="F7" s="6"/>
      <c r="G7" s="10">
        <f>G8+G9+G11+G12+G15+G16+G18+G19+G20+G22+G23+G25+G26</f>
        <v>114068961.92</v>
      </c>
      <c r="H7" s="10">
        <f>H8+H9+H11+H12+H15+H16+H18+H19+H20+H22+H23+H25+H26</f>
        <v>52189279.829999998</v>
      </c>
      <c r="I7" s="10">
        <f>I8+I9+I11+I12+I15+I16+I18+I19+I20+I22+I23+I25+I26</f>
        <v>52719279.829999998</v>
      </c>
      <c r="J7" s="10" t="s">
        <v>387</v>
      </c>
    </row>
    <row r="8" spans="1:10" ht="42" x14ac:dyDescent="0.15">
      <c r="A8" s="6" t="s">
        <v>388</v>
      </c>
      <c r="B8" s="7" t="s">
        <v>389</v>
      </c>
      <c r="C8" s="6" t="s">
        <v>390</v>
      </c>
      <c r="D8" s="6" t="s">
        <v>56</v>
      </c>
      <c r="E8" s="6"/>
      <c r="F8" s="6"/>
      <c r="G8" s="10">
        <v>0</v>
      </c>
      <c r="H8" s="10">
        <v>0</v>
      </c>
      <c r="I8" s="10">
        <v>0</v>
      </c>
      <c r="J8" s="10" t="s">
        <v>387</v>
      </c>
    </row>
    <row r="9" spans="1:10" ht="42" x14ac:dyDescent="0.15">
      <c r="A9" s="6" t="s">
        <v>391</v>
      </c>
      <c r="B9" s="7" t="s">
        <v>392</v>
      </c>
      <c r="C9" s="6" t="s">
        <v>393</v>
      </c>
      <c r="D9" s="6" t="s">
        <v>56</v>
      </c>
      <c r="E9" s="6"/>
      <c r="F9" s="6"/>
      <c r="G9" s="10">
        <v>0</v>
      </c>
      <c r="H9" s="10">
        <v>0</v>
      </c>
      <c r="I9" s="10">
        <v>0</v>
      </c>
      <c r="J9" s="10" t="s">
        <v>387</v>
      </c>
    </row>
    <row r="10" spans="1:10" ht="31.5" x14ac:dyDescent="0.15">
      <c r="A10" s="6" t="s">
        <v>394</v>
      </c>
      <c r="B10" s="7" t="s">
        <v>395</v>
      </c>
      <c r="C10" s="6" t="s">
        <v>396</v>
      </c>
      <c r="D10" s="6" t="s">
        <v>56</v>
      </c>
      <c r="E10" s="6"/>
      <c r="F10" s="6"/>
      <c r="G10" s="10">
        <v>63579303.369999997</v>
      </c>
      <c r="H10" s="10">
        <v>0</v>
      </c>
      <c r="I10" s="10">
        <v>0</v>
      </c>
      <c r="J10" s="10" t="s">
        <v>387</v>
      </c>
    </row>
    <row r="11" spans="1:10" x14ac:dyDescent="0.15">
      <c r="A11" s="6" t="s">
        <v>397</v>
      </c>
      <c r="B11" s="7" t="s">
        <v>398</v>
      </c>
      <c r="C11" s="6" t="s">
        <v>399</v>
      </c>
      <c r="D11" s="6" t="s">
        <v>56</v>
      </c>
      <c r="E11" s="6"/>
      <c r="F11" s="6"/>
      <c r="G11" s="10">
        <v>63579303.369999997</v>
      </c>
      <c r="H11" s="10">
        <v>0</v>
      </c>
      <c r="I11" s="10">
        <v>0</v>
      </c>
      <c r="J11" s="10" t="s">
        <v>387</v>
      </c>
    </row>
    <row r="12" spans="1:10" x14ac:dyDescent="0.15">
      <c r="A12" s="6" t="s">
        <v>400</v>
      </c>
      <c r="B12" s="7" t="s">
        <v>401</v>
      </c>
      <c r="C12" s="6" t="s">
        <v>402</v>
      </c>
      <c r="D12" s="6" t="s">
        <v>56</v>
      </c>
      <c r="E12" s="6"/>
      <c r="F12" s="6"/>
      <c r="G12" s="10">
        <v>0</v>
      </c>
      <c r="H12" s="10">
        <v>0</v>
      </c>
      <c r="I12" s="10">
        <v>0</v>
      </c>
      <c r="J12" s="10" t="s">
        <v>387</v>
      </c>
    </row>
    <row r="13" spans="1:10" ht="42" x14ac:dyDescent="0.15">
      <c r="A13" s="6" t="s">
        <v>403</v>
      </c>
      <c r="B13" s="7" t="s">
        <v>404</v>
      </c>
      <c r="C13" s="6" t="s">
        <v>405</v>
      </c>
      <c r="D13" s="6" t="s">
        <v>56</v>
      </c>
      <c r="E13" s="6"/>
      <c r="F13" s="6"/>
      <c r="G13" s="10">
        <f>G15+G16+G18+G19+G20+G22+G23+G25+G26</f>
        <v>50489658.549999997</v>
      </c>
      <c r="H13" s="10">
        <f>H15+H16+H18+H19+H20+H22+H23+H25+H26</f>
        <v>52189279.829999998</v>
      </c>
      <c r="I13" s="10">
        <f>I15+I16+I18+I19+I20+I22+I23+I25+I26</f>
        <v>52719279.829999998</v>
      </c>
      <c r="J13" s="10" t="s">
        <v>387</v>
      </c>
    </row>
    <row r="14" spans="1:10" ht="31.5" x14ac:dyDescent="0.15">
      <c r="A14" s="6" t="s">
        <v>406</v>
      </c>
      <c r="B14" s="7" t="s">
        <v>407</v>
      </c>
      <c r="C14" s="6" t="s">
        <v>408</v>
      </c>
      <c r="D14" s="6" t="s">
        <v>56</v>
      </c>
      <c r="E14" s="6"/>
      <c r="F14" s="6"/>
      <c r="G14" s="10">
        <f>G15+G16</f>
        <v>18711780.34</v>
      </c>
      <c r="H14" s="10">
        <f>H15+H16</f>
        <v>46425314.350000001</v>
      </c>
      <c r="I14" s="10">
        <f>I15+I16</f>
        <v>46425314.350000001</v>
      </c>
      <c r="J14" s="10" t="s">
        <v>387</v>
      </c>
    </row>
    <row r="15" spans="1:10" x14ac:dyDescent="0.15">
      <c r="A15" s="6" t="s">
        <v>409</v>
      </c>
      <c r="B15" s="7" t="s">
        <v>398</v>
      </c>
      <c r="C15" s="6" t="s">
        <v>410</v>
      </c>
      <c r="D15" s="6" t="s">
        <v>56</v>
      </c>
      <c r="E15" s="6"/>
      <c r="F15" s="6"/>
      <c r="G15" s="10">
        <v>18711780.34</v>
      </c>
      <c r="H15" s="10">
        <v>46425314.350000001</v>
      </c>
      <c r="I15" s="10">
        <v>46425314.350000001</v>
      </c>
      <c r="J15" s="10" t="s">
        <v>387</v>
      </c>
    </row>
    <row r="16" spans="1:10" x14ac:dyDescent="0.15">
      <c r="A16" s="6" t="s">
        <v>411</v>
      </c>
      <c r="B16" s="7" t="s">
        <v>401</v>
      </c>
      <c r="C16" s="6" t="s">
        <v>412</v>
      </c>
      <c r="D16" s="6" t="s">
        <v>56</v>
      </c>
      <c r="E16" s="6"/>
      <c r="F16" s="6"/>
      <c r="G16" s="10">
        <v>0</v>
      </c>
      <c r="H16" s="10">
        <v>0</v>
      </c>
      <c r="I16" s="10">
        <v>0</v>
      </c>
      <c r="J16" s="10" t="s">
        <v>387</v>
      </c>
    </row>
    <row r="17" spans="1:10" ht="31.5" x14ac:dyDescent="0.15">
      <c r="A17" s="6" t="s">
        <v>413</v>
      </c>
      <c r="B17" s="7" t="s">
        <v>414</v>
      </c>
      <c r="C17" s="6" t="s">
        <v>415</v>
      </c>
      <c r="D17" s="6" t="s">
        <v>56</v>
      </c>
      <c r="E17" s="6"/>
      <c r="F17" s="6"/>
      <c r="G17" s="10">
        <f>G18+G19</f>
        <v>25695309.57</v>
      </c>
      <c r="H17" s="10">
        <f>H18+H19</f>
        <v>0</v>
      </c>
      <c r="I17" s="10">
        <f>I18+I19</f>
        <v>0</v>
      </c>
      <c r="J17" s="10" t="s">
        <v>387</v>
      </c>
    </row>
    <row r="18" spans="1:10" x14ac:dyDescent="0.15">
      <c r="A18" s="6" t="s">
        <v>416</v>
      </c>
      <c r="B18" s="7" t="s">
        <v>398</v>
      </c>
      <c r="C18" s="6" t="s">
        <v>417</v>
      </c>
      <c r="D18" s="6" t="s">
        <v>56</v>
      </c>
      <c r="E18" s="6"/>
      <c r="F18" s="6"/>
      <c r="G18" s="10">
        <v>25695309.57</v>
      </c>
      <c r="H18" s="10">
        <v>0</v>
      </c>
      <c r="I18" s="10">
        <v>0</v>
      </c>
      <c r="J18" s="10" t="s">
        <v>387</v>
      </c>
    </row>
    <row r="19" spans="1:10" x14ac:dyDescent="0.15">
      <c r="A19" s="6" t="s">
        <v>418</v>
      </c>
      <c r="B19" s="7" t="s">
        <v>401</v>
      </c>
      <c r="C19" s="6" t="s">
        <v>419</v>
      </c>
      <c r="D19" s="6" t="s">
        <v>56</v>
      </c>
      <c r="E19" s="6"/>
      <c r="F19" s="6"/>
      <c r="G19" s="10">
        <v>0</v>
      </c>
      <c r="H19" s="10">
        <v>0</v>
      </c>
      <c r="I19" s="10">
        <v>0</v>
      </c>
      <c r="J19" s="10" t="s">
        <v>387</v>
      </c>
    </row>
    <row r="20" spans="1:10" ht="21" x14ac:dyDescent="0.15">
      <c r="A20" s="6" t="s">
        <v>420</v>
      </c>
      <c r="B20" s="7" t="s">
        <v>421</v>
      </c>
      <c r="C20" s="6" t="s">
        <v>422</v>
      </c>
      <c r="D20" s="6" t="s">
        <v>56</v>
      </c>
      <c r="E20" s="6"/>
      <c r="F20" s="6"/>
      <c r="G20" s="10">
        <v>0</v>
      </c>
      <c r="H20" s="10">
        <v>0</v>
      </c>
      <c r="I20" s="10">
        <v>0</v>
      </c>
      <c r="J20" s="10" t="s">
        <v>387</v>
      </c>
    </row>
    <row r="21" spans="1:10" x14ac:dyDescent="0.15">
      <c r="A21" s="6" t="s">
        <v>423</v>
      </c>
      <c r="B21" s="7" t="s">
        <v>424</v>
      </c>
      <c r="C21" s="6" t="s">
        <v>425</v>
      </c>
      <c r="D21" s="6" t="s">
        <v>56</v>
      </c>
      <c r="E21" s="6"/>
      <c r="F21" s="6"/>
      <c r="G21" s="10">
        <f>G22+G23</f>
        <v>0</v>
      </c>
      <c r="H21" s="10">
        <f>H22+H23</f>
        <v>0</v>
      </c>
      <c r="I21" s="10">
        <f>I22+I23</f>
        <v>0</v>
      </c>
      <c r="J21" s="10" t="s">
        <v>387</v>
      </c>
    </row>
    <row r="22" spans="1:10" x14ac:dyDescent="0.15">
      <c r="A22" s="6" t="s">
        <v>426</v>
      </c>
      <c r="B22" s="7" t="s">
        <v>398</v>
      </c>
      <c r="C22" s="6" t="s">
        <v>427</v>
      </c>
      <c r="D22" s="6" t="s">
        <v>56</v>
      </c>
      <c r="E22" s="6"/>
      <c r="F22" s="6"/>
      <c r="G22" s="10">
        <v>0</v>
      </c>
      <c r="H22" s="10">
        <v>0</v>
      </c>
      <c r="I22" s="10">
        <v>0</v>
      </c>
      <c r="J22" s="10" t="s">
        <v>387</v>
      </c>
    </row>
    <row r="23" spans="1:10" x14ac:dyDescent="0.15">
      <c r="A23" s="6" t="s">
        <v>428</v>
      </c>
      <c r="B23" s="7" t="s">
        <v>401</v>
      </c>
      <c r="C23" s="6" t="s">
        <v>429</v>
      </c>
      <c r="D23" s="6" t="s">
        <v>56</v>
      </c>
      <c r="E23" s="6"/>
      <c r="F23" s="6"/>
      <c r="G23" s="10">
        <v>0</v>
      </c>
      <c r="H23" s="10">
        <v>0</v>
      </c>
      <c r="I23" s="10">
        <v>0</v>
      </c>
      <c r="J23" s="10" t="s">
        <v>387</v>
      </c>
    </row>
    <row r="24" spans="1:10" x14ac:dyDescent="0.15">
      <c r="A24" s="6" t="s">
        <v>430</v>
      </c>
      <c r="B24" s="7" t="s">
        <v>431</v>
      </c>
      <c r="C24" s="6" t="s">
        <v>432</v>
      </c>
      <c r="D24" s="6" t="s">
        <v>56</v>
      </c>
      <c r="E24" s="6"/>
      <c r="F24" s="6"/>
      <c r="G24" s="10">
        <f>G25+G26</f>
        <v>6082568.6399999997</v>
      </c>
      <c r="H24" s="10">
        <f>H25+H26</f>
        <v>5763965.4800000004</v>
      </c>
      <c r="I24" s="10">
        <f>I25+I26</f>
        <v>6293965.4800000004</v>
      </c>
      <c r="J24" s="10" t="s">
        <v>387</v>
      </c>
    </row>
    <row r="25" spans="1:10" x14ac:dyDescent="0.15">
      <c r="A25" s="6" t="s">
        <v>433</v>
      </c>
      <c r="B25" s="7" t="s">
        <v>398</v>
      </c>
      <c r="C25" s="6" t="s">
        <v>434</v>
      </c>
      <c r="D25" s="6" t="s">
        <v>56</v>
      </c>
      <c r="E25" s="6"/>
      <c r="F25" s="6"/>
      <c r="G25" s="10">
        <v>6082568.6399999997</v>
      </c>
      <c r="H25" s="10">
        <v>5763965.4800000004</v>
      </c>
      <c r="I25" s="10">
        <v>6293965.4800000004</v>
      </c>
      <c r="J25" s="10" t="s">
        <v>387</v>
      </c>
    </row>
    <row r="26" spans="1:10" x14ac:dyDescent="0.15">
      <c r="A26" s="6" t="s">
        <v>435</v>
      </c>
      <c r="B26" s="7" t="s">
        <v>401</v>
      </c>
      <c r="C26" s="6" t="s">
        <v>436</v>
      </c>
      <c r="D26" s="6" t="s">
        <v>56</v>
      </c>
      <c r="E26" s="6"/>
      <c r="F26" s="6"/>
      <c r="G26" s="10">
        <v>0</v>
      </c>
      <c r="H26" s="10">
        <v>0</v>
      </c>
      <c r="I26" s="10">
        <v>0</v>
      </c>
      <c r="J26" s="10" t="s">
        <v>387</v>
      </c>
    </row>
    <row r="27" spans="1:10" ht="42" x14ac:dyDescent="0.15">
      <c r="A27" s="6" t="s">
        <v>437</v>
      </c>
      <c r="B27" s="7" t="s">
        <v>438</v>
      </c>
      <c r="C27" s="6" t="s">
        <v>439</v>
      </c>
      <c r="D27" s="6" t="s">
        <v>56</v>
      </c>
      <c r="E27" s="6"/>
      <c r="F27" s="6"/>
      <c r="G27" s="10">
        <f>G28+G29+G30</f>
        <v>50489658.549999997</v>
      </c>
      <c r="H27" s="10">
        <f>H28+H29+H30</f>
        <v>52189279.829999998</v>
      </c>
      <c r="I27" s="10">
        <f>I28+I29+I30</f>
        <v>52719279.829999998</v>
      </c>
      <c r="J27" s="10" t="s">
        <v>387</v>
      </c>
    </row>
    <row r="28" spans="1:10" x14ac:dyDescent="0.15">
      <c r="A28" s="6" t="s">
        <v>440</v>
      </c>
      <c r="B28" s="7" t="s">
        <v>441</v>
      </c>
      <c r="C28" s="6" t="s">
        <v>442</v>
      </c>
      <c r="D28" s="6" t="s">
        <v>443</v>
      </c>
      <c r="E28" s="6"/>
      <c r="F28" s="6"/>
      <c r="G28" s="10">
        <v>50489658.549999997</v>
      </c>
      <c r="H28" s="10">
        <v>52189279.829999998</v>
      </c>
      <c r="I28" s="10">
        <v>0</v>
      </c>
      <c r="J28" s="10" t="s">
        <v>387</v>
      </c>
    </row>
    <row r="29" spans="1:10" x14ac:dyDescent="0.15">
      <c r="A29" s="6" t="s">
        <v>444</v>
      </c>
      <c r="B29" s="7" t="s">
        <v>441</v>
      </c>
      <c r="C29" s="6" t="s">
        <v>445</v>
      </c>
      <c r="D29" s="6" t="s">
        <v>446</v>
      </c>
      <c r="E29" s="6"/>
      <c r="F29" s="6"/>
      <c r="G29" s="10">
        <v>0</v>
      </c>
      <c r="H29" s="10">
        <v>0</v>
      </c>
      <c r="I29" s="10">
        <v>38027826.649999999</v>
      </c>
      <c r="J29" s="10" t="s">
        <v>387</v>
      </c>
    </row>
    <row r="30" spans="1:10" x14ac:dyDescent="0.15">
      <c r="A30" s="6" t="s">
        <v>447</v>
      </c>
      <c r="B30" s="7" t="s">
        <v>441</v>
      </c>
      <c r="C30" s="6" t="s">
        <v>448</v>
      </c>
      <c r="D30" s="6" t="s">
        <v>449</v>
      </c>
      <c r="E30" s="6"/>
      <c r="F30" s="6"/>
      <c r="G30" s="10">
        <v>0</v>
      </c>
      <c r="H30" s="10">
        <v>0</v>
      </c>
      <c r="I30" s="10">
        <v>14691453.18</v>
      </c>
      <c r="J30" s="10" t="s">
        <v>387</v>
      </c>
    </row>
    <row r="31" spans="1:10" ht="42" x14ac:dyDescent="0.15">
      <c r="A31" s="6" t="s">
        <v>450</v>
      </c>
      <c r="B31" s="7" t="s">
        <v>451</v>
      </c>
      <c r="C31" s="6" t="s">
        <v>452</v>
      </c>
      <c r="D31" s="6" t="s">
        <v>56</v>
      </c>
      <c r="E31" s="6"/>
      <c r="F31" s="6"/>
      <c r="G31" s="10">
        <f>G32+G33+G34</f>
        <v>0</v>
      </c>
      <c r="H31" s="10">
        <f>H32+H33+H34</f>
        <v>0</v>
      </c>
      <c r="I31" s="10">
        <f>I32+I33+I34</f>
        <v>0</v>
      </c>
      <c r="J31" s="10" t="s">
        <v>387</v>
      </c>
    </row>
    <row r="32" spans="1:10" x14ac:dyDescent="0.15">
      <c r="A32" s="6" t="s">
        <v>453</v>
      </c>
      <c r="B32" s="7" t="s">
        <v>441</v>
      </c>
      <c r="C32" s="6" t="s">
        <v>454</v>
      </c>
      <c r="D32" s="6" t="s">
        <v>443</v>
      </c>
      <c r="E32" s="6"/>
      <c r="F32" s="6"/>
      <c r="G32" s="10">
        <v>0</v>
      </c>
      <c r="H32" s="10">
        <v>0</v>
      </c>
      <c r="I32" s="10">
        <v>0</v>
      </c>
      <c r="J32" s="10" t="s">
        <v>387</v>
      </c>
    </row>
    <row r="33" spans="1:10" x14ac:dyDescent="0.15">
      <c r="A33" s="6" t="s">
        <v>455</v>
      </c>
      <c r="B33" s="7" t="s">
        <v>441</v>
      </c>
      <c r="C33" s="6" t="s">
        <v>456</v>
      </c>
      <c r="D33" s="6" t="s">
        <v>446</v>
      </c>
      <c r="E33" s="6"/>
      <c r="F33" s="6"/>
      <c r="G33" s="10">
        <v>0</v>
      </c>
      <c r="H33" s="10">
        <v>0</v>
      </c>
      <c r="I33" s="10">
        <v>0</v>
      </c>
      <c r="J33" s="10" t="s">
        <v>387</v>
      </c>
    </row>
    <row r="34" spans="1:10" x14ac:dyDescent="0.15">
      <c r="A34" s="6" t="s">
        <v>457</v>
      </c>
      <c r="B34" s="7" t="s">
        <v>441</v>
      </c>
      <c r="C34" s="6" t="s">
        <v>458</v>
      </c>
      <c r="D34" s="6" t="s">
        <v>449</v>
      </c>
      <c r="E34" s="6"/>
      <c r="F34" s="6"/>
      <c r="G34" s="10">
        <v>0</v>
      </c>
      <c r="H34" s="10">
        <v>0</v>
      </c>
      <c r="I34" s="10">
        <v>0</v>
      </c>
      <c r="J34" s="10" t="s">
        <v>387</v>
      </c>
    </row>
    <row r="35" spans="1:10" ht="15" customHeight="1" x14ac:dyDescent="0.15"/>
    <row r="36" spans="1:10" ht="39.950000000000003" customHeight="1" x14ac:dyDescent="0.15">
      <c r="A36" s="24" t="s">
        <v>459</v>
      </c>
      <c r="B36" s="24"/>
      <c r="C36" s="15"/>
      <c r="D36" s="15"/>
      <c r="E36" s="8"/>
      <c r="F36" s="15"/>
      <c r="G36" s="15"/>
    </row>
    <row r="37" spans="1:10" ht="20.100000000000001" customHeight="1" x14ac:dyDescent="0.15">
      <c r="C37" s="17" t="s">
        <v>460</v>
      </c>
      <c r="D37" s="17"/>
      <c r="E37" s="2" t="s">
        <v>7</v>
      </c>
      <c r="F37" s="17" t="s">
        <v>8</v>
      </c>
      <c r="G37" s="17"/>
    </row>
    <row r="38" spans="1:10" ht="15" customHeight="1" x14ac:dyDescent="0.15"/>
    <row r="39" spans="1:10" ht="39.950000000000003" customHeight="1" x14ac:dyDescent="0.15">
      <c r="A39" s="24" t="s">
        <v>461</v>
      </c>
      <c r="B39" s="24"/>
      <c r="C39" s="15"/>
      <c r="D39" s="15"/>
      <c r="E39" s="8"/>
      <c r="F39" s="15"/>
      <c r="G39" s="15"/>
    </row>
    <row r="40" spans="1:10" ht="20.100000000000001" customHeight="1" x14ac:dyDescent="0.15">
      <c r="C40" s="17" t="s">
        <v>460</v>
      </c>
      <c r="D40" s="17"/>
      <c r="E40" s="2" t="s">
        <v>462</v>
      </c>
      <c r="F40" s="17" t="s">
        <v>463</v>
      </c>
      <c r="G40" s="17"/>
    </row>
    <row r="41" spans="1:10" ht="20.100000000000001" customHeight="1" x14ac:dyDescent="0.15">
      <c r="A41" s="17" t="s">
        <v>464</v>
      </c>
      <c r="B41" s="17"/>
    </row>
    <row r="42" spans="1:10" ht="15" customHeight="1" x14ac:dyDescent="0.15"/>
    <row r="43" spans="1:10" ht="20.100000000000001" customHeight="1" x14ac:dyDescent="0.15">
      <c r="A43" s="25" t="s">
        <v>0</v>
      </c>
      <c r="B43" s="25"/>
      <c r="C43" s="25"/>
      <c r="D43" s="25"/>
      <c r="E43" s="25"/>
    </row>
    <row r="44" spans="1:10" ht="39.950000000000003" customHeight="1" x14ac:dyDescent="0.15">
      <c r="A44" s="15" t="s">
        <v>2</v>
      </c>
      <c r="B44" s="15"/>
      <c r="C44" s="15"/>
      <c r="D44" s="15"/>
      <c r="E44" s="15"/>
    </row>
    <row r="45" spans="1:10" ht="20.100000000000001" customHeight="1" x14ac:dyDescent="0.15">
      <c r="A45" s="17" t="s">
        <v>465</v>
      </c>
      <c r="B45" s="17"/>
      <c r="C45" s="17"/>
      <c r="D45" s="17"/>
      <c r="E45" s="17"/>
    </row>
    <row r="46" spans="1:10" ht="15" customHeight="1" x14ac:dyDescent="0.15"/>
    <row r="47" spans="1:10" ht="39.950000000000003" customHeight="1" x14ac:dyDescent="0.15">
      <c r="A47" s="15"/>
      <c r="B47" s="15"/>
      <c r="C47" s="15"/>
      <c r="D47" s="15"/>
      <c r="E47" s="15"/>
    </row>
    <row r="48" spans="1:10" ht="20.100000000000001" customHeight="1" x14ac:dyDescent="0.15">
      <c r="A48" s="17" t="s">
        <v>7</v>
      </c>
      <c r="B48" s="17"/>
      <c r="C48" s="17" t="s">
        <v>8</v>
      </c>
      <c r="D48" s="17"/>
      <c r="E48" s="17"/>
    </row>
    <row r="49" spans="1:2" ht="20.100000000000001" customHeight="1" x14ac:dyDescent="0.15">
      <c r="A49" s="17" t="s">
        <v>464</v>
      </c>
      <c r="B49" s="17"/>
    </row>
    <row r="50" spans="1:2" ht="20.100000000000001" customHeight="1" x14ac:dyDescent="0.15">
      <c r="A50" s="4" t="s">
        <v>466</v>
      </c>
    </row>
  </sheetData>
  <sheetProtection password="A993" sheet="1" objects="1" scenarios="1"/>
  <mergeCells count="27">
    <mergeCell ref="A48:B48"/>
    <mergeCell ref="C48:E48"/>
    <mergeCell ref="A49:B49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J2"/>
    <mergeCell ref="A4:A5"/>
    <mergeCell ref="B4:B5"/>
    <mergeCell ref="C4:C5"/>
    <mergeCell ref="D4:D5"/>
    <mergeCell ref="E4:E5"/>
    <mergeCell ref="F4:F5"/>
    <mergeCell ref="G4:J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workbookViewId="0"/>
  </sheetViews>
  <sheetFormatPr defaultRowHeight="10.5" x14ac:dyDescent="0.15"/>
  <cols>
    <col min="1" max="1" width="11.42578125" customWidth="1"/>
    <col min="2" max="2" width="57.28515625" customWidth="1"/>
    <col min="3" max="10" width="19.140625" customWidth="1"/>
  </cols>
  <sheetData>
    <row r="1" spans="1:8" ht="24.95" customHeight="1" x14ac:dyDescent="0.15"/>
    <row r="2" spans="1:8" ht="24.95" customHeight="1" x14ac:dyDescent="0.15">
      <c r="A2" s="26" t="s">
        <v>467</v>
      </c>
      <c r="B2" s="26"/>
      <c r="C2" s="27" t="s">
        <v>114</v>
      </c>
      <c r="D2" s="27"/>
      <c r="E2" s="27"/>
      <c r="F2" s="27"/>
      <c r="G2" s="27"/>
      <c r="H2" s="27"/>
    </row>
    <row r="3" spans="1:8" ht="24.95" customHeight="1" x14ac:dyDescent="0.15">
      <c r="A3" s="26" t="s">
        <v>468</v>
      </c>
      <c r="B3" s="26"/>
      <c r="C3" s="27" t="s">
        <v>469</v>
      </c>
      <c r="D3" s="27"/>
      <c r="E3" s="27"/>
      <c r="F3" s="27"/>
      <c r="G3" s="27"/>
      <c r="H3" s="27"/>
    </row>
    <row r="4" spans="1:8" ht="24.95" customHeight="1" x14ac:dyDescent="0.15">
      <c r="A4" s="17" t="s">
        <v>470</v>
      </c>
      <c r="B4" s="17"/>
      <c r="C4" s="17"/>
      <c r="D4" s="17"/>
      <c r="E4" s="17"/>
      <c r="F4" s="17"/>
      <c r="G4" s="17"/>
      <c r="H4" s="17"/>
    </row>
    <row r="5" spans="1:8" ht="24.95" customHeight="1" x14ac:dyDescent="0.15"/>
    <row r="6" spans="1:8" ht="50.1" customHeight="1" x14ac:dyDescent="0.15">
      <c r="A6" s="19" t="s">
        <v>378</v>
      </c>
      <c r="B6" s="19" t="s">
        <v>471</v>
      </c>
      <c r="C6" s="19" t="s">
        <v>472</v>
      </c>
      <c r="D6" s="19" t="s">
        <v>473</v>
      </c>
      <c r="E6" s="19"/>
      <c r="F6" s="19"/>
      <c r="G6" s="19"/>
      <c r="H6" s="19" t="s">
        <v>474</v>
      </c>
    </row>
    <row r="7" spans="1:8" ht="50.1" customHeight="1" x14ac:dyDescent="0.15">
      <c r="A7" s="19"/>
      <c r="B7" s="19"/>
      <c r="C7" s="19"/>
      <c r="D7" s="19" t="s">
        <v>475</v>
      </c>
      <c r="E7" s="19" t="s">
        <v>476</v>
      </c>
      <c r="F7" s="19"/>
      <c r="G7" s="19"/>
      <c r="H7" s="19"/>
    </row>
    <row r="8" spans="1:8" ht="50.1" customHeight="1" x14ac:dyDescent="0.15">
      <c r="A8" s="19"/>
      <c r="B8" s="19"/>
      <c r="C8" s="19"/>
      <c r="D8" s="19"/>
      <c r="E8" s="6" t="s">
        <v>477</v>
      </c>
      <c r="F8" s="6" t="s">
        <v>478</v>
      </c>
      <c r="G8" s="6" t="s">
        <v>479</v>
      </c>
      <c r="H8" s="19"/>
    </row>
    <row r="9" spans="1:8" ht="24.95" customHeight="1" x14ac:dyDescent="0.15">
      <c r="A9" s="6" t="s">
        <v>384</v>
      </c>
      <c r="B9" s="6" t="s">
        <v>480</v>
      </c>
      <c r="C9" s="6" t="s">
        <v>481</v>
      </c>
      <c r="D9" s="6" t="s">
        <v>482</v>
      </c>
      <c r="E9" s="6" t="s">
        <v>483</v>
      </c>
      <c r="F9" s="6" t="s">
        <v>484</v>
      </c>
      <c r="G9" s="6" t="s">
        <v>485</v>
      </c>
      <c r="H9" s="6" t="s">
        <v>486</v>
      </c>
    </row>
    <row r="10" spans="1:8" ht="21" x14ac:dyDescent="0.15">
      <c r="A10" s="6" t="s">
        <v>384</v>
      </c>
      <c r="B10" s="7" t="s">
        <v>487</v>
      </c>
      <c r="C10" s="10">
        <v>1</v>
      </c>
      <c r="D10" s="10">
        <v>274000</v>
      </c>
      <c r="E10" s="10">
        <v>0</v>
      </c>
      <c r="F10" s="10">
        <v>0</v>
      </c>
      <c r="G10" s="10">
        <v>274000</v>
      </c>
      <c r="H10" s="10">
        <v>1096000</v>
      </c>
    </row>
    <row r="11" spans="1:8" ht="21" x14ac:dyDescent="0.15">
      <c r="A11" s="6" t="s">
        <v>481</v>
      </c>
      <c r="B11" s="7" t="s">
        <v>488</v>
      </c>
      <c r="C11" s="10">
        <v>1</v>
      </c>
      <c r="D11" s="10">
        <v>4166.6666599999999</v>
      </c>
      <c r="E11" s="10">
        <v>0</v>
      </c>
      <c r="F11" s="10">
        <v>0</v>
      </c>
      <c r="G11" s="10">
        <v>4166.6666599999999</v>
      </c>
      <c r="H11" s="10">
        <v>50000</v>
      </c>
    </row>
    <row r="12" spans="1:8" ht="21" x14ac:dyDescent="0.15">
      <c r="A12" s="6" t="s">
        <v>484</v>
      </c>
      <c r="B12" s="7" t="s">
        <v>489</v>
      </c>
      <c r="C12" s="10">
        <v>3</v>
      </c>
      <c r="D12" s="10">
        <v>2689.7922199999998</v>
      </c>
      <c r="E12" s="10">
        <v>0</v>
      </c>
      <c r="F12" s="10">
        <v>0</v>
      </c>
      <c r="G12" s="10">
        <v>2689.7922199999998</v>
      </c>
      <c r="H12" s="10">
        <v>96832.52</v>
      </c>
    </row>
    <row r="13" spans="1:8" ht="21" x14ac:dyDescent="0.15">
      <c r="A13" s="6" t="s">
        <v>490</v>
      </c>
      <c r="B13" s="7" t="s">
        <v>491</v>
      </c>
      <c r="C13" s="10">
        <v>1</v>
      </c>
      <c r="D13" s="10">
        <v>15000</v>
      </c>
      <c r="E13" s="10">
        <v>0</v>
      </c>
      <c r="F13" s="10">
        <v>15000</v>
      </c>
      <c r="G13" s="10">
        <v>0</v>
      </c>
      <c r="H13" s="10">
        <v>180000</v>
      </c>
    </row>
    <row r="14" spans="1:8" ht="31.5" x14ac:dyDescent="0.15">
      <c r="A14" s="6" t="s">
        <v>492</v>
      </c>
      <c r="B14" s="7" t="s">
        <v>493</v>
      </c>
      <c r="C14" s="10">
        <v>1</v>
      </c>
      <c r="D14" s="10">
        <v>23375</v>
      </c>
      <c r="E14" s="10">
        <v>23375</v>
      </c>
      <c r="F14" s="10">
        <v>0</v>
      </c>
      <c r="G14" s="10">
        <v>0</v>
      </c>
      <c r="H14" s="10">
        <v>280500</v>
      </c>
    </row>
    <row r="15" spans="1:8" ht="21" x14ac:dyDescent="0.15">
      <c r="A15" s="6" t="s">
        <v>494</v>
      </c>
      <c r="B15" s="7" t="s">
        <v>495</v>
      </c>
      <c r="C15" s="10">
        <v>1</v>
      </c>
      <c r="D15" s="10">
        <v>10000</v>
      </c>
      <c r="E15" s="10">
        <v>0</v>
      </c>
      <c r="F15" s="10">
        <v>0</v>
      </c>
      <c r="G15" s="10">
        <v>10000</v>
      </c>
      <c r="H15" s="10">
        <v>120000</v>
      </c>
    </row>
    <row r="16" spans="1:8" ht="21" x14ac:dyDescent="0.15">
      <c r="A16" s="6" t="s">
        <v>496</v>
      </c>
      <c r="B16" s="7" t="s">
        <v>497</v>
      </c>
      <c r="C16" s="10">
        <v>1</v>
      </c>
      <c r="D16" s="10">
        <v>15700</v>
      </c>
      <c r="E16" s="10">
        <v>0</v>
      </c>
      <c r="F16" s="10">
        <v>5700</v>
      </c>
      <c r="G16" s="10">
        <v>10000</v>
      </c>
      <c r="H16" s="10">
        <v>188400</v>
      </c>
    </row>
    <row r="17" spans="1:8" ht="21" x14ac:dyDescent="0.15">
      <c r="A17" s="6" t="s">
        <v>498</v>
      </c>
      <c r="B17" s="7" t="s">
        <v>499</v>
      </c>
      <c r="C17" s="10">
        <v>1</v>
      </c>
      <c r="D17" s="10">
        <v>13527.54</v>
      </c>
      <c r="E17" s="10">
        <v>0</v>
      </c>
      <c r="F17" s="10">
        <v>13527.54</v>
      </c>
      <c r="G17" s="10">
        <v>0</v>
      </c>
      <c r="H17" s="10">
        <v>162330.48000000001</v>
      </c>
    </row>
    <row r="18" spans="1:8" ht="31.5" x14ac:dyDescent="0.15">
      <c r="A18" s="6" t="s">
        <v>500</v>
      </c>
      <c r="B18" s="7" t="s">
        <v>501</v>
      </c>
      <c r="C18" s="10">
        <v>1</v>
      </c>
      <c r="D18" s="10">
        <v>13619.75</v>
      </c>
      <c r="E18" s="10">
        <v>0</v>
      </c>
      <c r="F18" s="10">
        <v>3619.75</v>
      </c>
      <c r="G18" s="10">
        <v>10000</v>
      </c>
      <c r="H18" s="10">
        <v>163437</v>
      </c>
    </row>
    <row r="19" spans="1:8" ht="21" x14ac:dyDescent="0.15">
      <c r="A19" s="6" t="s">
        <v>502</v>
      </c>
      <c r="B19" s="7" t="s">
        <v>503</v>
      </c>
      <c r="C19" s="10">
        <v>1</v>
      </c>
      <c r="D19" s="10">
        <v>17930</v>
      </c>
      <c r="E19" s="10">
        <v>15185</v>
      </c>
      <c r="F19" s="10">
        <v>0</v>
      </c>
      <c r="G19" s="10">
        <v>2745</v>
      </c>
      <c r="H19" s="10">
        <v>215160</v>
      </c>
    </row>
    <row r="20" spans="1:8" ht="21" x14ac:dyDescent="0.15">
      <c r="A20" s="6" t="s">
        <v>504</v>
      </c>
      <c r="B20" s="7" t="s">
        <v>505</v>
      </c>
      <c r="C20" s="10">
        <v>1</v>
      </c>
      <c r="D20" s="10">
        <v>17930</v>
      </c>
      <c r="E20" s="10">
        <v>15185</v>
      </c>
      <c r="F20" s="10">
        <v>0</v>
      </c>
      <c r="G20" s="10">
        <v>2745</v>
      </c>
      <c r="H20" s="10">
        <v>215160</v>
      </c>
    </row>
    <row r="21" spans="1:8" ht="21" x14ac:dyDescent="0.15">
      <c r="A21" s="6" t="s">
        <v>506</v>
      </c>
      <c r="B21" s="7" t="s">
        <v>507</v>
      </c>
      <c r="C21" s="10">
        <v>1</v>
      </c>
      <c r="D21" s="10">
        <v>17930</v>
      </c>
      <c r="E21" s="10">
        <v>8435</v>
      </c>
      <c r="F21" s="10">
        <v>0</v>
      </c>
      <c r="G21" s="10">
        <v>9495</v>
      </c>
      <c r="H21" s="10">
        <v>215160</v>
      </c>
    </row>
    <row r="22" spans="1:8" ht="21" x14ac:dyDescent="0.15">
      <c r="A22" s="6" t="s">
        <v>508</v>
      </c>
      <c r="B22" s="7" t="s">
        <v>509</v>
      </c>
      <c r="C22" s="10">
        <v>8</v>
      </c>
      <c r="D22" s="10">
        <v>2663.3333299999999</v>
      </c>
      <c r="E22" s="10">
        <v>0</v>
      </c>
      <c r="F22" s="10">
        <v>0</v>
      </c>
      <c r="G22" s="10">
        <v>2663.3333299999999</v>
      </c>
      <c r="H22" s="10">
        <v>255680</v>
      </c>
    </row>
    <row r="23" spans="1:8" ht="21" x14ac:dyDescent="0.15">
      <c r="A23" s="6" t="s">
        <v>510</v>
      </c>
      <c r="B23" s="7" t="s">
        <v>511</v>
      </c>
      <c r="C23" s="10">
        <v>9.3000000000000007</v>
      </c>
      <c r="D23" s="10">
        <v>35842.29391</v>
      </c>
      <c r="E23" s="10">
        <v>15880.11219</v>
      </c>
      <c r="F23" s="10">
        <v>0</v>
      </c>
      <c r="G23" s="10">
        <v>19962.18172</v>
      </c>
      <c r="H23" s="10">
        <v>4000000</v>
      </c>
    </row>
    <row r="24" spans="1:8" ht="21" x14ac:dyDescent="0.15">
      <c r="A24" s="6" t="s">
        <v>512</v>
      </c>
      <c r="B24" s="7" t="s">
        <v>513</v>
      </c>
      <c r="C24" s="10">
        <v>1</v>
      </c>
      <c r="D24" s="10">
        <v>20515</v>
      </c>
      <c r="E24" s="10">
        <v>20515</v>
      </c>
      <c r="F24" s="10">
        <v>0</v>
      </c>
      <c r="G24" s="10">
        <v>0</v>
      </c>
      <c r="H24" s="10">
        <v>246180</v>
      </c>
    </row>
    <row r="25" spans="1:8" ht="21" x14ac:dyDescent="0.15">
      <c r="A25" s="6" t="s">
        <v>514</v>
      </c>
      <c r="B25" s="7" t="s">
        <v>515</v>
      </c>
      <c r="C25" s="10">
        <v>1</v>
      </c>
      <c r="D25" s="10">
        <v>17930</v>
      </c>
      <c r="E25" s="10">
        <v>8435</v>
      </c>
      <c r="F25" s="10">
        <v>0</v>
      </c>
      <c r="G25" s="10">
        <v>9495</v>
      </c>
      <c r="H25" s="10">
        <v>215160</v>
      </c>
    </row>
    <row r="26" spans="1:8" ht="24.95" customHeight="1" x14ac:dyDescent="0.15">
      <c r="A26" s="28" t="s">
        <v>516</v>
      </c>
      <c r="B26" s="28"/>
      <c r="C26" s="12" t="s">
        <v>387</v>
      </c>
      <c r="D26" s="12">
        <f>SUBTOTAL(9,D10:D25)</f>
        <v>502819.37611999997</v>
      </c>
      <c r="E26" s="12" t="s">
        <v>387</v>
      </c>
      <c r="F26" s="12" t="s">
        <v>387</v>
      </c>
      <c r="G26" s="12" t="s">
        <v>387</v>
      </c>
      <c r="H26" s="12">
        <f>SUBTOTAL(9,H10:H25)</f>
        <v>7700000</v>
      </c>
    </row>
    <row r="27" spans="1:8" ht="24.95" customHeight="1" x14ac:dyDescent="0.15"/>
    <row r="28" spans="1:8" ht="24.95" customHeight="1" x14ac:dyDescent="0.15">
      <c r="A28" s="26" t="s">
        <v>467</v>
      </c>
      <c r="B28" s="26"/>
      <c r="C28" s="27" t="s">
        <v>114</v>
      </c>
      <c r="D28" s="27"/>
      <c r="E28" s="27"/>
      <c r="F28" s="27"/>
      <c r="G28" s="27"/>
      <c r="H28" s="27"/>
    </row>
    <row r="29" spans="1:8" ht="24.95" customHeight="1" x14ac:dyDescent="0.15">
      <c r="A29" s="26" t="s">
        <v>468</v>
      </c>
      <c r="B29" s="26"/>
      <c r="C29" s="27" t="s">
        <v>517</v>
      </c>
      <c r="D29" s="27"/>
      <c r="E29" s="27"/>
      <c r="F29" s="27"/>
      <c r="G29" s="27"/>
      <c r="H29" s="27"/>
    </row>
    <row r="30" spans="1:8" ht="24.95" customHeight="1" x14ac:dyDescent="0.15">
      <c r="A30" s="17" t="s">
        <v>470</v>
      </c>
      <c r="B30" s="17"/>
      <c r="C30" s="17"/>
      <c r="D30" s="17"/>
      <c r="E30" s="17"/>
      <c r="F30" s="17"/>
      <c r="G30" s="17"/>
      <c r="H30" s="17"/>
    </row>
    <row r="31" spans="1:8" ht="24.95" customHeight="1" x14ac:dyDescent="0.15"/>
    <row r="32" spans="1:8" ht="50.1" customHeight="1" x14ac:dyDescent="0.15">
      <c r="A32" s="19" t="s">
        <v>378</v>
      </c>
      <c r="B32" s="19" t="s">
        <v>471</v>
      </c>
      <c r="C32" s="19" t="s">
        <v>472</v>
      </c>
      <c r="D32" s="19" t="s">
        <v>473</v>
      </c>
      <c r="E32" s="19"/>
      <c r="F32" s="19"/>
      <c r="G32" s="19"/>
      <c r="H32" s="19" t="s">
        <v>474</v>
      </c>
    </row>
    <row r="33" spans="1:8" ht="50.1" customHeight="1" x14ac:dyDescent="0.15">
      <c r="A33" s="19"/>
      <c r="B33" s="19"/>
      <c r="C33" s="19"/>
      <c r="D33" s="19" t="s">
        <v>475</v>
      </c>
      <c r="E33" s="19" t="s">
        <v>476</v>
      </c>
      <c r="F33" s="19"/>
      <c r="G33" s="19"/>
      <c r="H33" s="19"/>
    </row>
    <row r="34" spans="1:8" ht="50.1" customHeight="1" x14ac:dyDescent="0.15">
      <c r="A34" s="19"/>
      <c r="B34" s="19"/>
      <c r="C34" s="19"/>
      <c r="D34" s="19"/>
      <c r="E34" s="6" t="s">
        <v>477</v>
      </c>
      <c r="F34" s="6" t="s">
        <v>478</v>
      </c>
      <c r="G34" s="6" t="s">
        <v>479</v>
      </c>
      <c r="H34" s="19"/>
    </row>
    <row r="35" spans="1:8" ht="24.95" customHeight="1" x14ac:dyDescent="0.15">
      <c r="A35" s="6" t="s">
        <v>384</v>
      </c>
      <c r="B35" s="6" t="s">
        <v>480</v>
      </c>
      <c r="C35" s="6" t="s">
        <v>481</v>
      </c>
      <c r="D35" s="6" t="s">
        <v>482</v>
      </c>
      <c r="E35" s="6" t="s">
        <v>483</v>
      </c>
      <c r="F35" s="6" t="s">
        <v>484</v>
      </c>
      <c r="G35" s="6" t="s">
        <v>485</v>
      </c>
      <c r="H35" s="6" t="s">
        <v>486</v>
      </c>
    </row>
    <row r="36" spans="1:8" ht="21" x14ac:dyDescent="0.15">
      <c r="A36" s="6" t="s">
        <v>480</v>
      </c>
      <c r="B36" s="7" t="s">
        <v>518</v>
      </c>
      <c r="C36" s="10">
        <v>1</v>
      </c>
      <c r="D36" s="10">
        <v>5000</v>
      </c>
      <c r="E36" s="10">
        <v>0</v>
      </c>
      <c r="F36" s="10">
        <v>5000</v>
      </c>
      <c r="G36" s="10">
        <v>0</v>
      </c>
      <c r="H36" s="10">
        <v>10000</v>
      </c>
    </row>
    <row r="37" spans="1:8" ht="21" x14ac:dyDescent="0.15">
      <c r="A37" s="6" t="s">
        <v>480</v>
      </c>
      <c r="B37" s="7" t="s">
        <v>518</v>
      </c>
      <c r="C37" s="10">
        <v>1</v>
      </c>
      <c r="D37" s="10">
        <v>10000</v>
      </c>
      <c r="E37" s="10">
        <v>0</v>
      </c>
      <c r="F37" s="10">
        <v>10000</v>
      </c>
      <c r="G37" s="10">
        <v>0</v>
      </c>
      <c r="H37" s="10">
        <v>100000</v>
      </c>
    </row>
    <row r="38" spans="1:8" ht="21" x14ac:dyDescent="0.15">
      <c r="A38" s="6" t="s">
        <v>484</v>
      </c>
      <c r="B38" s="7" t="s">
        <v>489</v>
      </c>
      <c r="C38" s="10">
        <v>1</v>
      </c>
      <c r="D38" s="10">
        <v>5000</v>
      </c>
      <c r="E38" s="10">
        <v>0</v>
      </c>
      <c r="F38" s="10">
        <v>5000</v>
      </c>
      <c r="G38" s="10">
        <v>0</v>
      </c>
      <c r="H38" s="10">
        <v>10000</v>
      </c>
    </row>
    <row r="39" spans="1:8" ht="21" x14ac:dyDescent="0.15">
      <c r="A39" s="6" t="s">
        <v>484</v>
      </c>
      <c r="B39" s="7" t="s">
        <v>489</v>
      </c>
      <c r="C39" s="10">
        <v>1</v>
      </c>
      <c r="D39" s="10">
        <v>10000</v>
      </c>
      <c r="E39" s="10">
        <v>0</v>
      </c>
      <c r="F39" s="10">
        <v>10000</v>
      </c>
      <c r="G39" s="10">
        <v>0</v>
      </c>
      <c r="H39" s="10">
        <v>100000</v>
      </c>
    </row>
    <row r="40" spans="1:8" ht="21" x14ac:dyDescent="0.15">
      <c r="A40" s="6" t="s">
        <v>519</v>
      </c>
      <c r="B40" s="7" t="s">
        <v>520</v>
      </c>
      <c r="C40" s="10">
        <v>1</v>
      </c>
      <c r="D40" s="10">
        <v>10000</v>
      </c>
      <c r="E40" s="10">
        <v>0</v>
      </c>
      <c r="F40" s="10">
        <v>10000</v>
      </c>
      <c r="G40" s="10">
        <v>0</v>
      </c>
      <c r="H40" s="10">
        <v>100000</v>
      </c>
    </row>
    <row r="41" spans="1:8" ht="21" x14ac:dyDescent="0.15">
      <c r="A41" s="6" t="s">
        <v>519</v>
      </c>
      <c r="B41" s="7" t="s">
        <v>520</v>
      </c>
      <c r="C41" s="10">
        <v>1</v>
      </c>
      <c r="D41" s="10">
        <v>5000</v>
      </c>
      <c r="E41" s="10">
        <v>0</v>
      </c>
      <c r="F41" s="10">
        <v>5000</v>
      </c>
      <c r="G41" s="10">
        <v>0</v>
      </c>
      <c r="H41" s="10">
        <v>10000</v>
      </c>
    </row>
    <row r="42" spans="1:8" ht="21" x14ac:dyDescent="0.15">
      <c r="A42" s="6" t="s">
        <v>521</v>
      </c>
      <c r="B42" s="7" t="s">
        <v>522</v>
      </c>
      <c r="C42" s="10">
        <v>1</v>
      </c>
      <c r="D42" s="10">
        <v>5000</v>
      </c>
      <c r="E42" s="10">
        <v>0</v>
      </c>
      <c r="F42" s="10">
        <v>5000</v>
      </c>
      <c r="G42" s="10">
        <v>0</v>
      </c>
      <c r="H42" s="10">
        <v>10000</v>
      </c>
    </row>
    <row r="43" spans="1:8" ht="21" x14ac:dyDescent="0.15">
      <c r="A43" s="6" t="s">
        <v>521</v>
      </c>
      <c r="B43" s="7" t="s">
        <v>522</v>
      </c>
      <c r="C43" s="10">
        <v>1</v>
      </c>
      <c r="D43" s="10">
        <v>10000</v>
      </c>
      <c r="E43" s="10">
        <v>0</v>
      </c>
      <c r="F43" s="10">
        <v>10000</v>
      </c>
      <c r="G43" s="10">
        <v>0</v>
      </c>
      <c r="H43" s="10">
        <v>100000</v>
      </c>
    </row>
    <row r="44" spans="1:8" ht="21" x14ac:dyDescent="0.15">
      <c r="A44" s="6" t="s">
        <v>490</v>
      </c>
      <c r="B44" s="7" t="s">
        <v>491</v>
      </c>
      <c r="C44" s="10">
        <v>1</v>
      </c>
      <c r="D44" s="10">
        <v>10000</v>
      </c>
      <c r="E44" s="10">
        <v>0</v>
      </c>
      <c r="F44" s="10">
        <v>10000</v>
      </c>
      <c r="G44" s="10">
        <v>0</v>
      </c>
      <c r="H44" s="10">
        <v>100000</v>
      </c>
    </row>
    <row r="45" spans="1:8" ht="21" x14ac:dyDescent="0.15">
      <c r="A45" s="6" t="s">
        <v>490</v>
      </c>
      <c r="B45" s="7" t="s">
        <v>491</v>
      </c>
      <c r="C45" s="10">
        <v>1</v>
      </c>
      <c r="D45" s="10">
        <v>5000</v>
      </c>
      <c r="E45" s="10">
        <v>0</v>
      </c>
      <c r="F45" s="10">
        <v>5000</v>
      </c>
      <c r="G45" s="10">
        <v>0</v>
      </c>
      <c r="H45" s="10">
        <v>10000</v>
      </c>
    </row>
    <row r="46" spans="1:8" ht="21" x14ac:dyDescent="0.15">
      <c r="A46" s="6" t="s">
        <v>498</v>
      </c>
      <c r="B46" s="7" t="s">
        <v>499</v>
      </c>
      <c r="C46" s="10">
        <v>1</v>
      </c>
      <c r="D46" s="10">
        <v>10000</v>
      </c>
      <c r="E46" s="10">
        <v>0</v>
      </c>
      <c r="F46" s="10">
        <v>10000</v>
      </c>
      <c r="G46" s="10">
        <v>0</v>
      </c>
      <c r="H46" s="10">
        <v>100000</v>
      </c>
    </row>
    <row r="47" spans="1:8" ht="21" x14ac:dyDescent="0.15">
      <c r="A47" s="6" t="s">
        <v>498</v>
      </c>
      <c r="B47" s="7" t="s">
        <v>499</v>
      </c>
      <c r="C47" s="10">
        <v>1</v>
      </c>
      <c r="D47" s="10">
        <v>5000</v>
      </c>
      <c r="E47" s="10">
        <v>0</v>
      </c>
      <c r="F47" s="10">
        <v>5000</v>
      </c>
      <c r="G47" s="10">
        <v>0</v>
      </c>
      <c r="H47" s="10">
        <v>10000</v>
      </c>
    </row>
    <row r="48" spans="1:8" ht="21" x14ac:dyDescent="0.15">
      <c r="A48" s="6" t="s">
        <v>523</v>
      </c>
      <c r="B48" s="7" t="s">
        <v>524</v>
      </c>
      <c r="C48" s="10">
        <v>3</v>
      </c>
      <c r="D48" s="10">
        <v>38570.160559999997</v>
      </c>
      <c r="E48" s="10">
        <v>20907</v>
      </c>
      <c r="F48" s="10">
        <v>0</v>
      </c>
      <c r="G48" s="10">
        <v>17663.16056</v>
      </c>
      <c r="H48" s="10">
        <v>1388525.78</v>
      </c>
    </row>
    <row r="49" spans="1:8" ht="21" x14ac:dyDescent="0.15">
      <c r="A49" s="6" t="s">
        <v>525</v>
      </c>
      <c r="B49" s="7" t="s">
        <v>526</v>
      </c>
      <c r="C49" s="10">
        <v>6</v>
      </c>
      <c r="D49" s="10">
        <v>29939.25</v>
      </c>
      <c r="E49" s="10">
        <v>11255</v>
      </c>
      <c r="F49" s="10">
        <v>3939.25</v>
      </c>
      <c r="G49" s="10">
        <v>14745</v>
      </c>
      <c r="H49" s="10">
        <v>2155626</v>
      </c>
    </row>
    <row r="50" spans="1:8" ht="21" x14ac:dyDescent="0.15">
      <c r="A50" s="6" t="s">
        <v>527</v>
      </c>
      <c r="B50" s="7" t="s">
        <v>528</v>
      </c>
      <c r="C50" s="10">
        <v>1</v>
      </c>
      <c r="D50" s="10">
        <v>10000</v>
      </c>
      <c r="E50" s="10">
        <v>0</v>
      </c>
      <c r="F50" s="10">
        <v>10000</v>
      </c>
      <c r="G50" s="10">
        <v>0</v>
      </c>
      <c r="H50" s="10">
        <v>100000</v>
      </c>
    </row>
    <row r="51" spans="1:8" ht="21" x14ac:dyDescent="0.15">
      <c r="A51" s="6" t="s">
        <v>527</v>
      </c>
      <c r="B51" s="7" t="s">
        <v>528</v>
      </c>
      <c r="C51" s="10">
        <v>1</v>
      </c>
      <c r="D51" s="10">
        <v>5000</v>
      </c>
      <c r="E51" s="10">
        <v>0</v>
      </c>
      <c r="F51" s="10">
        <v>5000</v>
      </c>
      <c r="G51" s="10">
        <v>0</v>
      </c>
      <c r="H51" s="10">
        <v>10000</v>
      </c>
    </row>
    <row r="52" spans="1:8" ht="21" x14ac:dyDescent="0.15">
      <c r="A52" s="6" t="s">
        <v>529</v>
      </c>
      <c r="B52" s="7" t="s">
        <v>530</v>
      </c>
      <c r="C52" s="10">
        <v>3</v>
      </c>
      <c r="D52" s="10">
        <v>40928</v>
      </c>
      <c r="E52" s="10">
        <v>10232</v>
      </c>
      <c r="F52" s="10">
        <v>0</v>
      </c>
      <c r="G52" s="10">
        <v>30696</v>
      </c>
      <c r="H52" s="10">
        <v>1473408</v>
      </c>
    </row>
    <row r="53" spans="1:8" ht="21" x14ac:dyDescent="0.15">
      <c r="A53" s="6" t="s">
        <v>531</v>
      </c>
      <c r="B53" s="7" t="s">
        <v>532</v>
      </c>
      <c r="C53" s="10">
        <v>3</v>
      </c>
      <c r="D53" s="10">
        <v>21000</v>
      </c>
      <c r="E53" s="10">
        <v>10479</v>
      </c>
      <c r="F53" s="10">
        <v>10521</v>
      </c>
      <c r="G53" s="10">
        <v>0</v>
      </c>
      <c r="H53" s="10">
        <v>756000</v>
      </c>
    </row>
    <row r="54" spans="1:8" ht="21" x14ac:dyDescent="0.15">
      <c r="A54" s="6" t="s">
        <v>533</v>
      </c>
      <c r="B54" s="7" t="s">
        <v>534</v>
      </c>
      <c r="C54" s="10">
        <v>2</v>
      </c>
      <c r="D54" s="10">
        <v>21000</v>
      </c>
      <c r="E54" s="10">
        <v>10479</v>
      </c>
      <c r="F54" s="10">
        <v>10521</v>
      </c>
      <c r="G54" s="10">
        <v>0</v>
      </c>
      <c r="H54" s="10">
        <v>504000</v>
      </c>
    </row>
    <row r="55" spans="1:8" ht="31.5" x14ac:dyDescent="0.15">
      <c r="A55" s="6" t="s">
        <v>535</v>
      </c>
      <c r="B55" s="7" t="s">
        <v>536</v>
      </c>
      <c r="C55" s="10">
        <v>2</v>
      </c>
      <c r="D55" s="10">
        <v>21000</v>
      </c>
      <c r="E55" s="10">
        <v>10479</v>
      </c>
      <c r="F55" s="10">
        <v>0</v>
      </c>
      <c r="G55" s="10">
        <v>10521</v>
      </c>
      <c r="H55" s="10">
        <v>504000</v>
      </c>
    </row>
    <row r="56" spans="1:8" ht="21" x14ac:dyDescent="0.15">
      <c r="A56" s="6" t="s">
        <v>537</v>
      </c>
      <c r="B56" s="7" t="s">
        <v>538</v>
      </c>
      <c r="C56" s="10">
        <v>5</v>
      </c>
      <c r="D56" s="10">
        <v>21000</v>
      </c>
      <c r="E56" s="10">
        <v>8569</v>
      </c>
      <c r="F56" s="10">
        <v>12431</v>
      </c>
      <c r="G56" s="10">
        <v>0</v>
      </c>
      <c r="H56" s="10">
        <v>1260000</v>
      </c>
    </row>
    <row r="57" spans="1:8" ht="21" x14ac:dyDescent="0.15">
      <c r="A57" s="6" t="s">
        <v>539</v>
      </c>
      <c r="B57" s="7" t="s">
        <v>540</v>
      </c>
      <c r="C57" s="10">
        <v>3</v>
      </c>
      <c r="D57" s="10">
        <v>21000</v>
      </c>
      <c r="E57" s="10">
        <v>8231</v>
      </c>
      <c r="F57" s="10">
        <v>12769</v>
      </c>
      <c r="G57" s="10">
        <v>0</v>
      </c>
      <c r="H57" s="10">
        <v>756000</v>
      </c>
    </row>
    <row r="58" spans="1:8" ht="21" x14ac:dyDescent="0.15">
      <c r="A58" s="6" t="s">
        <v>510</v>
      </c>
      <c r="B58" s="7" t="s">
        <v>511</v>
      </c>
      <c r="C58" s="10">
        <v>52</v>
      </c>
      <c r="D58" s="10">
        <v>10000</v>
      </c>
      <c r="E58" s="10">
        <v>0</v>
      </c>
      <c r="F58" s="10">
        <v>10000</v>
      </c>
      <c r="G58" s="10">
        <v>0</v>
      </c>
      <c r="H58" s="10">
        <v>5200000</v>
      </c>
    </row>
    <row r="59" spans="1:8" ht="21" x14ac:dyDescent="0.15">
      <c r="A59" s="6" t="s">
        <v>510</v>
      </c>
      <c r="B59" s="7" t="s">
        <v>511</v>
      </c>
      <c r="C59" s="10">
        <v>4</v>
      </c>
      <c r="D59" s="10">
        <v>3416.3975</v>
      </c>
      <c r="E59" s="10">
        <v>3416.3975</v>
      </c>
      <c r="F59" s="10">
        <v>0</v>
      </c>
      <c r="G59" s="10">
        <v>0</v>
      </c>
      <c r="H59" s="10">
        <v>68327.95</v>
      </c>
    </row>
    <row r="60" spans="1:8" ht="21" x14ac:dyDescent="0.15">
      <c r="A60" s="6" t="s">
        <v>510</v>
      </c>
      <c r="B60" s="7" t="s">
        <v>511</v>
      </c>
      <c r="C60" s="10">
        <v>2</v>
      </c>
      <c r="D60" s="10">
        <v>50000</v>
      </c>
      <c r="E60" s="10">
        <v>0</v>
      </c>
      <c r="F60" s="10">
        <v>0</v>
      </c>
      <c r="G60" s="10">
        <v>50000</v>
      </c>
      <c r="H60" s="10">
        <v>800000</v>
      </c>
    </row>
    <row r="61" spans="1:8" ht="21" x14ac:dyDescent="0.15">
      <c r="A61" s="6" t="s">
        <v>510</v>
      </c>
      <c r="B61" s="7" t="s">
        <v>511</v>
      </c>
      <c r="C61" s="10">
        <v>52</v>
      </c>
      <c r="D61" s="10">
        <v>5000</v>
      </c>
      <c r="E61" s="10">
        <v>0</v>
      </c>
      <c r="F61" s="10">
        <v>5000</v>
      </c>
      <c r="G61" s="10">
        <v>0</v>
      </c>
      <c r="H61" s="10">
        <v>520000</v>
      </c>
    </row>
    <row r="62" spans="1:8" ht="21" x14ac:dyDescent="0.15">
      <c r="A62" s="6" t="s">
        <v>541</v>
      </c>
      <c r="B62" s="7" t="s">
        <v>542</v>
      </c>
      <c r="C62" s="10">
        <v>1</v>
      </c>
      <c r="D62" s="10">
        <v>5000</v>
      </c>
      <c r="E62" s="10">
        <v>0</v>
      </c>
      <c r="F62" s="10">
        <v>5000</v>
      </c>
      <c r="G62" s="10">
        <v>0</v>
      </c>
      <c r="H62" s="10">
        <v>10000</v>
      </c>
    </row>
    <row r="63" spans="1:8" ht="21" x14ac:dyDescent="0.15">
      <c r="A63" s="6" t="s">
        <v>541</v>
      </c>
      <c r="B63" s="7" t="s">
        <v>542</v>
      </c>
      <c r="C63" s="10">
        <v>1</v>
      </c>
      <c r="D63" s="10">
        <v>10000</v>
      </c>
      <c r="E63" s="10">
        <v>0</v>
      </c>
      <c r="F63" s="10">
        <v>10000</v>
      </c>
      <c r="G63" s="10">
        <v>0</v>
      </c>
      <c r="H63" s="10">
        <v>100000</v>
      </c>
    </row>
    <row r="64" spans="1:8" ht="31.5" x14ac:dyDescent="0.15">
      <c r="A64" s="6" t="s">
        <v>543</v>
      </c>
      <c r="B64" s="7" t="s">
        <v>544</v>
      </c>
      <c r="C64" s="10">
        <v>3</v>
      </c>
      <c r="D64" s="10">
        <v>5000</v>
      </c>
      <c r="E64" s="10">
        <v>0</v>
      </c>
      <c r="F64" s="10">
        <v>5000</v>
      </c>
      <c r="G64" s="10">
        <v>0</v>
      </c>
      <c r="H64" s="10">
        <v>60000</v>
      </c>
    </row>
    <row r="65" spans="1:8" ht="24.95" customHeight="1" x14ac:dyDescent="0.15">
      <c r="A65" s="28" t="s">
        <v>516</v>
      </c>
      <c r="B65" s="28"/>
      <c r="C65" s="12" t="s">
        <v>387</v>
      </c>
      <c r="D65" s="12">
        <f>SUBTOTAL(9,D36:D64)</f>
        <v>407853.80806000001</v>
      </c>
      <c r="E65" s="12" t="s">
        <v>387</v>
      </c>
      <c r="F65" s="12" t="s">
        <v>387</v>
      </c>
      <c r="G65" s="12" t="s">
        <v>387</v>
      </c>
      <c r="H65" s="12">
        <f>SUBTOTAL(9,H36:H64)</f>
        <v>16325887.73</v>
      </c>
    </row>
    <row r="66" spans="1:8" ht="24.95" customHeight="1" x14ac:dyDescent="0.15"/>
    <row r="67" spans="1:8" ht="24.95" customHeight="1" x14ac:dyDescent="0.15">
      <c r="A67" s="26" t="s">
        <v>467</v>
      </c>
      <c r="B67" s="26"/>
      <c r="C67" s="27" t="s">
        <v>114</v>
      </c>
      <c r="D67" s="27"/>
      <c r="E67" s="27"/>
      <c r="F67" s="27"/>
      <c r="G67" s="27"/>
      <c r="H67" s="27"/>
    </row>
    <row r="68" spans="1:8" ht="24.95" customHeight="1" x14ac:dyDescent="0.15">
      <c r="A68" s="26" t="s">
        <v>468</v>
      </c>
      <c r="B68" s="26"/>
      <c r="C68" s="27" t="s">
        <v>545</v>
      </c>
      <c r="D68" s="27"/>
      <c r="E68" s="27"/>
      <c r="F68" s="27"/>
      <c r="G68" s="27"/>
      <c r="H68" s="27"/>
    </row>
    <row r="69" spans="1:8" ht="24.95" customHeight="1" x14ac:dyDescent="0.15">
      <c r="A69" s="17" t="s">
        <v>470</v>
      </c>
      <c r="B69" s="17"/>
      <c r="C69" s="17"/>
      <c r="D69" s="17"/>
      <c r="E69" s="17"/>
      <c r="F69" s="17"/>
      <c r="G69" s="17"/>
      <c r="H69" s="17"/>
    </row>
    <row r="70" spans="1:8" ht="24.95" customHeight="1" x14ac:dyDescent="0.15"/>
    <row r="71" spans="1:8" ht="50.1" customHeight="1" x14ac:dyDescent="0.15">
      <c r="A71" s="19" t="s">
        <v>378</v>
      </c>
      <c r="B71" s="19" t="s">
        <v>471</v>
      </c>
      <c r="C71" s="19" t="s">
        <v>472</v>
      </c>
      <c r="D71" s="19" t="s">
        <v>473</v>
      </c>
      <c r="E71" s="19"/>
      <c r="F71" s="19"/>
      <c r="G71" s="19"/>
      <c r="H71" s="19" t="s">
        <v>474</v>
      </c>
    </row>
    <row r="72" spans="1:8" ht="50.1" customHeight="1" x14ac:dyDescent="0.15">
      <c r="A72" s="19"/>
      <c r="B72" s="19"/>
      <c r="C72" s="19"/>
      <c r="D72" s="19" t="s">
        <v>475</v>
      </c>
      <c r="E72" s="19" t="s">
        <v>476</v>
      </c>
      <c r="F72" s="19"/>
      <c r="G72" s="19"/>
      <c r="H72" s="19"/>
    </row>
    <row r="73" spans="1:8" ht="50.1" customHeight="1" x14ac:dyDescent="0.15">
      <c r="A73" s="19"/>
      <c r="B73" s="19"/>
      <c r="C73" s="19"/>
      <c r="D73" s="19"/>
      <c r="E73" s="6" t="s">
        <v>477</v>
      </c>
      <c r="F73" s="6" t="s">
        <v>478</v>
      </c>
      <c r="G73" s="6" t="s">
        <v>479</v>
      </c>
      <c r="H73" s="19"/>
    </row>
    <row r="74" spans="1:8" ht="24.95" customHeight="1" x14ac:dyDescent="0.15">
      <c r="A74" s="6" t="s">
        <v>384</v>
      </c>
      <c r="B74" s="6" t="s">
        <v>480</v>
      </c>
      <c r="C74" s="6" t="s">
        <v>481</v>
      </c>
      <c r="D74" s="6" t="s">
        <v>482</v>
      </c>
      <c r="E74" s="6" t="s">
        <v>483</v>
      </c>
      <c r="F74" s="6" t="s">
        <v>484</v>
      </c>
      <c r="G74" s="6" t="s">
        <v>485</v>
      </c>
      <c r="H74" s="6" t="s">
        <v>486</v>
      </c>
    </row>
    <row r="75" spans="1:8" ht="21" x14ac:dyDescent="0.15">
      <c r="A75" s="6" t="s">
        <v>384</v>
      </c>
      <c r="B75" s="7" t="s">
        <v>487</v>
      </c>
      <c r="C75" s="10">
        <v>1</v>
      </c>
      <c r="D75" s="10">
        <v>94820.65</v>
      </c>
      <c r="E75" s="10">
        <v>25931</v>
      </c>
      <c r="F75" s="10">
        <v>3889.65</v>
      </c>
      <c r="G75" s="10">
        <v>65000</v>
      </c>
      <c r="H75" s="10">
        <v>1137847.8</v>
      </c>
    </row>
    <row r="76" spans="1:8" ht="21" x14ac:dyDescent="0.15">
      <c r="A76" s="6" t="s">
        <v>480</v>
      </c>
      <c r="B76" s="7" t="s">
        <v>518</v>
      </c>
      <c r="C76" s="10">
        <v>1</v>
      </c>
      <c r="D76" s="10">
        <v>89636.65</v>
      </c>
      <c r="E76" s="10">
        <v>25771</v>
      </c>
      <c r="F76" s="10">
        <v>3865.65</v>
      </c>
      <c r="G76" s="10">
        <v>60000</v>
      </c>
      <c r="H76" s="10">
        <v>1075639.8</v>
      </c>
    </row>
    <row r="77" spans="1:8" ht="21" x14ac:dyDescent="0.15">
      <c r="A77" s="6" t="s">
        <v>481</v>
      </c>
      <c r="B77" s="7" t="s">
        <v>488</v>
      </c>
      <c r="C77" s="10">
        <v>2</v>
      </c>
      <c r="D77" s="10">
        <v>25390.844580000001</v>
      </c>
      <c r="E77" s="10">
        <v>20746</v>
      </c>
      <c r="F77" s="10">
        <v>0</v>
      </c>
      <c r="G77" s="10">
        <v>4644.84458</v>
      </c>
      <c r="H77" s="10">
        <v>792194.35</v>
      </c>
    </row>
    <row r="78" spans="1:8" ht="21" x14ac:dyDescent="0.15">
      <c r="A78" s="6" t="s">
        <v>483</v>
      </c>
      <c r="B78" s="7" t="s">
        <v>546</v>
      </c>
      <c r="C78" s="10">
        <v>3</v>
      </c>
      <c r="D78" s="10">
        <v>41640.5</v>
      </c>
      <c r="E78" s="10">
        <v>16655</v>
      </c>
      <c r="F78" s="10">
        <v>0</v>
      </c>
      <c r="G78" s="10">
        <v>24985.5</v>
      </c>
      <c r="H78" s="10">
        <v>1499058</v>
      </c>
    </row>
    <row r="79" spans="1:8" ht="21" x14ac:dyDescent="0.15">
      <c r="A79" s="6" t="s">
        <v>484</v>
      </c>
      <c r="B79" s="7" t="s">
        <v>489</v>
      </c>
      <c r="C79" s="10">
        <v>3</v>
      </c>
      <c r="D79" s="10">
        <v>34171.25</v>
      </c>
      <c r="E79" s="10">
        <v>24455</v>
      </c>
      <c r="F79" s="10">
        <v>3668.25</v>
      </c>
      <c r="G79" s="10">
        <v>6048</v>
      </c>
      <c r="H79" s="10">
        <v>1230165</v>
      </c>
    </row>
    <row r="80" spans="1:8" ht="21" x14ac:dyDescent="0.15">
      <c r="A80" s="6" t="s">
        <v>485</v>
      </c>
      <c r="B80" s="7" t="s">
        <v>547</v>
      </c>
      <c r="C80" s="10">
        <v>3</v>
      </c>
      <c r="D80" s="10">
        <v>28863.138889999998</v>
      </c>
      <c r="E80" s="10">
        <v>13377</v>
      </c>
      <c r="F80" s="10">
        <v>0</v>
      </c>
      <c r="G80" s="10">
        <v>15486.13889</v>
      </c>
      <c r="H80" s="10">
        <v>1039073</v>
      </c>
    </row>
    <row r="81" spans="1:8" ht="21" x14ac:dyDescent="0.15">
      <c r="A81" s="6" t="s">
        <v>519</v>
      </c>
      <c r="B81" s="7" t="s">
        <v>520</v>
      </c>
      <c r="C81" s="10">
        <v>1</v>
      </c>
      <c r="D81" s="10">
        <v>89636.65</v>
      </c>
      <c r="E81" s="10">
        <v>25771</v>
      </c>
      <c r="F81" s="10">
        <v>3865.65</v>
      </c>
      <c r="G81" s="10">
        <v>60000</v>
      </c>
      <c r="H81" s="10">
        <v>1075639.8</v>
      </c>
    </row>
    <row r="82" spans="1:8" ht="21" x14ac:dyDescent="0.15">
      <c r="A82" s="6" t="s">
        <v>521</v>
      </c>
      <c r="B82" s="7" t="s">
        <v>522</v>
      </c>
      <c r="C82" s="10">
        <v>1</v>
      </c>
      <c r="D82" s="10">
        <v>92492.399990000005</v>
      </c>
      <c r="E82" s="10">
        <v>24596</v>
      </c>
      <c r="F82" s="10">
        <v>3689.4</v>
      </c>
      <c r="G82" s="10">
        <v>64206.999989999997</v>
      </c>
      <c r="H82" s="10">
        <v>1109908.8</v>
      </c>
    </row>
    <row r="83" spans="1:8" ht="21" x14ac:dyDescent="0.15">
      <c r="A83" s="6" t="s">
        <v>548</v>
      </c>
      <c r="B83" s="7" t="s">
        <v>549</v>
      </c>
      <c r="C83" s="10">
        <v>1</v>
      </c>
      <c r="D83" s="10">
        <v>90454.666660000003</v>
      </c>
      <c r="E83" s="10">
        <v>24596</v>
      </c>
      <c r="F83" s="10">
        <v>0</v>
      </c>
      <c r="G83" s="10">
        <v>65858.666660000003</v>
      </c>
      <c r="H83" s="10">
        <v>1085456</v>
      </c>
    </row>
    <row r="84" spans="1:8" ht="21" x14ac:dyDescent="0.15">
      <c r="A84" s="6" t="s">
        <v>550</v>
      </c>
      <c r="B84" s="7" t="s">
        <v>551</v>
      </c>
      <c r="C84" s="10">
        <v>1</v>
      </c>
      <c r="D84" s="10">
        <v>76292.31667</v>
      </c>
      <c r="E84" s="10">
        <v>24596</v>
      </c>
      <c r="F84" s="10">
        <v>0</v>
      </c>
      <c r="G84" s="10">
        <v>51696.31667</v>
      </c>
      <c r="H84" s="10">
        <v>915507.8</v>
      </c>
    </row>
    <row r="85" spans="1:8" ht="21" x14ac:dyDescent="0.15">
      <c r="A85" s="6" t="s">
        <v>552</v>
      </c>
      <c r="B85" s="7" t="s">
        <v>553</v>
      </c>
      <c r="C85" s="10">
        <v>1</v>
      </c>
      <c r="D85" s="10">
        <v>49908</v>
      </c>
      <c r="E85" s="10">
        <v>24954</v>
      </c>
      <c r="F85" s="10">
        <v>0</v>
      </c>
      <c r="G85" s="10">
        <v>24954</v>
      </c>
      <c r="H85" s="10">
        <v>598896</v>
      </c>
    </row>
    <row r="86" spans="1:8" ht="21" x14ac:dyDescent="0.15">
      <c r="A86" s="6" t="s">
        <v>554</v>
      </c>
      <c r="B86" s="7" t="s">
        <v>555</v>
      </c>
      <c r="C86" s="10">
        <v>1</v>
      </c>
      <c r="D86" s="10">
        <v>22994</v>
      </c>
      <c r="E86" s="10">
        <v>22994</v>
      </c>
      <c r="F86" s="10">
        <v>0</v>
      </c>
      <c r="G86" s="10">
        <v>0</v>
      </c>
      <c r="H86" s="10">
        <v>275928</v>
      </c>
    </row>
    <row r="87" spans="1:8" ht="21" x14ac:dyDescent="0.15">
      <c r="A87" s="6" t="s">
        <v>556</v>
      </c>
      <c r="B87" s="7" t="s">
        <v>557</v>
      </c>
      <c r="C87" s="10">
        <v>1</v>
      </c>
      <c r="D87" s="10">
        <v>34491</v>
      </c>
      <c r="E87" s="10">
        <v>22994</v>
      </c>
      <c r="F87" s="10">
        <v>0</v>
      </c>
      <c r="G87" s="10">
        <v>11497</v>
      </c>
      <c r="H87" s="10">
        <v>413892</v>
      </c>
    </row>
    <row r="88" spans="1:8" ht="31.5" x14ac:dyDescent="0.15">
      <c r="A88" s="6" t="s">
        <v>558</v>
      </c>
      <c r="B88" s="7" t="s">
        <v>559</v>
      </c>
      <c r="C88" s="10">
        <v>1</v>
      </c>
      <c r="D88" s="10">
        <v>38181.315000000002</v>
      </c>
      <c r="E88" s="10">
        <v>22994</v>
      </c>
      <c r="F88" s="10">
        <v>0</v>
      </c>
      <c r="G88" s="10">
        <v>15187.315000000001</v>
      </c>
      <c r="H88" s="10">
        <v>458175.78</v>
      </c>
    </row>
    <row r="89" spans="1:8" ht="21" x14ac:dyDescent="0.15">
      <c r="A89" s="6" t="s">
        <v>560</v>
      </c>
      <c r="B89" s="7" t="s">
        <v>561</v>
      </c>
      <c r="C89" s="10">
        <v>1</v>
      </c>
      <c r="D89" s="10">
        <v>41630</v>
      </c>
      <c r="E89" s="10">
        <v>20815</v>
      </c>
      <c r="F89" s="10">
        <v>0</v>
      </c>
      <c r="G89" s="10">
        <v>20815</v>
      </c>
      <c r="H89" s="10">
        <v>499560</v>
      </c>
    </row>
    <row r="90" spans="1:8" ht="21" x14ac:dyDescent="0.15">
      <c r="A90" s="6" t="s">
        <v>490</v>
      </c>
      <c r="B90" s="7" t="s">
        <v>491</v>
      </c>
      <c r="C90" s="10">
        <v>2</v>
      </c>
      <c r="D90" s="10">
        <v>28285.4</v>
      </c>
      <c r="E90" s="10">
        <v>24596</v>
      </c>
      <c r="F90" s="10">
        <v>3689.4</v>
      </c>
      <c r="G90" s="10">
        <v>0</v>
      </c>
      <c r="H90" s="10">
        <v>678849.6</v>
      </c>
    </row>
    <row r="91" spans="1:8" ht="21" x14ac:dyDescent="0.15">
      <c r="A91" s="6" t="s">
        <v>562</v>
      </c>
      <c r="B91" s="7" t="s">
        <v>563</v>
      </c>
      <c r="C91" s="10">
        <v>2</v>
      </c>
      <c r="D91" s="10">
        <v>42219.65</v>
      </c>
      <c r="E91" s="10">
        <v>26091</v>
      </c>
      <c r="F91" s="10">
        <v>3913.65</v>
      </c>
      <c r="G91" s="10">
        <v>12215</v>
      </c>
      <c r="H91" s="10">
        <v>1013271.6</v>
      </c>
    </row>
    <row r="92" spans="1:8" ht="21" x14ac:dyDescent="0.15">
      <c r="A92" s="6" t="s">
        <v>494</v>
      </c>
      <c r="B92" s="7" t="s">
        <v>495</v>
      </c>
      <c r="C92" s="10">
        <v>2</v>
      </c>
      <c r="D92" s="10">
        <v>28119.8</v>
      </c>
      <c r="E92" s="10">
        <v>24452</v>
      </c>
      <c r="F92" s="10">
        <v>3667.8</v>
      </c>
      <c r="G92" s="10">
        <v>0</v>
      </c>
      <c r="H92" s="10">
        <v>674875.2</v>
      </c>
    </row>
    <row r="93" spans="1:8" ht="21" x14ac:dyDescent="0.15">
      <c r="A93" s="6" t="s">
        <v>496</v>
      </c>
      <c r="B93" s="7" t="s">
        <v>497</v>
      </c>
      <c r="C93" s="10">
        <v>1</v>
      </c>
      <c r="D93" s="10">
        <v>55146</v>
      </c>
      <c r="E93" s="10">
        <v>26091</v>
      </c>
      <c r="F93" s="10">
        <v>29055</v>
      </c>
      <c r="G93" s="10">
        <v>0</v>
      </c>
      <c r="H93" s="10">
        <v>661752</v>
      </c>
    </row>
    <row r="94" spans="1:8" ht="21" x14ac:dyDescent="0.15">
      <c r="A94" s="6" t="s">
        <v>498</v>
      </c>
      <c r="B94" s="7" t="s">
        <v>499</v>
      </c>
      <c r="C94" s="10">
        <v>1</v>
      </c>
      <c r="D94" s="10">
        <v>43482.35</v>
      </c>
      <c r="E94" s="10">
        <v>17772</v>
      </c>
      <c r="F94" s="10">
        <v>13403.35</v>
      </c>
      <c r="G94" s="10">
        <v>12307</v>
      </c>
      <c r="H94" s="10">
        <v>521788.2</v>
      </c>
    </row>
    <row r="95" spans="1:8" ht="31.5" x14ac:dyDescent="0.15">
      <c r="A95" s="6" t="s">
        <v>500</v>
      </c>
      <c r="B95" s="7" t="s">
        <v>501</v>
      </c>
      <c r="C95" s="10">
        <v>2</v>
      </c>
      <c r="D95" s="10">
        <v>45038.14</v>
      </c>
      <c r="E95" s="10">
        <v>24452</v>
      </c>
      <c r="F95" s="10">
        <v>20586.14</v>
      </c>
      <c r="G95" s="10">
        <v>0</v>
      </c>
      <c r="H95" s="10">
        <v>1080915.3600000001</v>
      </c>
    </row>
    <row r="96" spans="1:8" ht="21" x14ac:dyDescent="0.15">
      <c r="A96" s="6" t="s">
        <v>564</v>
      </c>
      <c r="B96" s="7" t="s">
        <v>565</v>
      </c>
      <c r="C96" s="10">
        <v>1</v>
      </c>
      <c r="D96" s="10">
        <v>31899.5</v>
      </c>
      <c r="E96" s="10">
        <v>11187</v>
      </c>
      <c r="F96" s="10">
        <v>0</v>
      </c>
      <c r="G96" s="10">
        <v>20712.5</v>
      </c>
      <c r="H96" s="10">
        <v>382794</v>
      </c>
    </row>
    <row r="97" spans="1:8" ht="21" x14ac:dyDescent="0.15">
      <c r="A97" s="6" t="s">
        <v>566</v>
      </c>
      <c r="B97" s="7" t="s">
        <v>567</v>
      </c>
      <c r="C97" s="10">
        <v>1</v>
      </c>
      <c r="D97" s="10">
        <v>31655</v>
      </c>
      <c r="E97" s="10">
        <v>16655</v>
      </c>
      <c r="F97" s="10">
        <v>0</v>
      </c>
      <c r="G97" s="10">
        <v>15000</v>
      </c>
      <c r="H97" s="10">
        <v>379860</v>
      </c>
    </row>
    <row r="98" spans="1:8" ht="21" x14ac:dyDescent="0.15">
      <c r="A98" s="6" t="s">
        <v>568</v>
      </c>
      <c r="B98" s="7" t="s">
        <v>569</v>
      </c>
      <c r="C98" s="10">
        <v>1</v>
      </c>
      <c r="D98" s="10">
        <v>40000</v>
      </c>
      <c r="E98" s="10">
        <v>9009</v>
      </c>
      <c r="F98" s="10">
        <v>0</v>
      </c>
      <c r="G98" s="10">
        <v>30991</v>
      </c>
      <c r="H98" s="10">
        <v>480000</v>
      </c>
    </row>
    <row r="99" spans="1:8" ht="21" x14ac:dyDescent="0.15">
      <c r="A99" s="6" t="s">
        <v>570</v>
      </c>
      <c r="B99" s="7" t="s">
        <v>571</v>
      </c>
      <c r="C99" s="10">
        <v>2</v>
      </c>
      <c r="D99" s="10">
        <v>35000</v>
      </c>
      <c r="E99" s="10">
        <v>10231</v>
      </c>
      <c r="F99" s="10">
        <v>0</v>
      </c>
      <c r="G99" s="10">
        <v>24769</v>
      </c>
      <c r="H99" s="10">
        <v>840000</v>
      </c>
    </row>
    <row r="100" spans="1:8" ht="21" x14ac:dyDescent="0.15">
      <c r="A100" s="6" t="s">
        <v>572</v>
      </c>
      <c r="B100" s="7" t="s">
        <v>503</v>
      </c>
      <c r="C100" s="10">
        <v>1</v>
      </c>
      <c r="D100" s="10">
        <v>32436</v>
      </c>
      <c r="E100" s="10">
        <v>16218</v>
      </c>
      <c r="F100" s="10">
        <v>0</v>
      </c>
      <c r="G100" s="10">
        <v>16218</v>
      </c>
      <c r="H100" s="10">
        <v>389232</v>
      </c>
    </row>
    <row r="101" spans="1:8" ht="21" x14ac:dyDescent="0.15">
      <c r="A101" s="6" t="s">
        <v>573</v>
      </c>
      <c r="B101" s="7" t="s">
        <v>574</v>
      </c>
      <c r="C101" s="10">
        <v>1</v>
      </c>
      <c r="D101" s="10">
        <v>21000</v>
      </c>
      <c r="E101" s="10">
        <v>17750</v>
      </c>
      <c r="F101" s="10">
        <v>0</v>
      </c>
      <c r="G101" s="10">
        <v>3250</v>
      </c>
      <c r="H101" s="10">
        <v>252000</v>
      </c>
    </row>
    <row r="102" spans="1:8" ht="21" x14ac:dyDescent="0.15">
      <c r="A102" s="6" t="s">
        <v>575</v>
      </c>
      <c r="B102" s="7" t="s">
        <v>576</v>
      </c>
      <c r="C102" s="10">
        <v>1</v>
      </c>
      <c r="D102" s="10">
        <v>26754</v>
      </c>
      <c r="E102" s="10">
        <v>13377</v>
      </c>
      <c r="F102" s="10">
        <v>0</v>
      </c>
      <c r="G102" s="10">
        <v>13377</v>
      </c>
      <c r="H102" s="10">
        <v>321048</v>
      </c>
    </row>
    <row r="103" spans="1:8" ht="21" x14ac:dyDescent="0.15">
      <c r="A103" s="6" t="s">
        <v>577</v>
      </c>
      <c r="B103" s="7" t="s">
        <v>578</v>
      </c>
      <c r="C103" s="10">
        <v>1.5</v>
      </c>
      <c r="D103" s="10">
        <v>21000</v>
      </c>
      <c r="E103" s="10">
        <v>9623</v>
      </c>
      <c r="F103" s="10">
        <v>0</v>
      </c>
      <c r="G103" s="10">
        <v>11377</v>
      </c>
      <c r="H103" s="10">
        <v>378000</v>
      </c>
    </row>
    <row r="104" spans="1:8" ht="21" x14ac:dyDescent="0.15">
      <c r="A104" s="6" t="s">
        <v>527</v>
      </c>
      <c r="B104" s="7" t="s">
        <v>528</v>
      </c>
      <c r="C104" s="10">
        <v>1</v>
      </c>
      <c r="D104" s="10">
        <v>33983.804170000003</v>
      </c>
      <c r="E104" s="10">
        <v>27287</v>
      </c>
      <c r="F104" s="10">
        <v>0</v>
      </c>
      <c r="G104" s="10">
        <v>6696.8041700000003</v>
      </c>
      <c r="H104" s="10">
        <v>407805.65</v>
      </c>
    </row>
    <row r="105" spans="1:8" ht="21" x14ac:dyDescent="0.15">
      <c r="A105" s="6" t="s">
        <v>579</v>
      </c>
      <c r="B105" s="7" t="s">
        <v>580</v>
      </c>
      <c r="C105" s="10">
        <v>1</v>
      </c>
      <c r="D105" s="10">
        <v>40131</v>
      </c>
      <c r="E105" s="10">
        <v>13377</v>
      </c>
      <c r="F105" s="10">
        <v>0</v>
      </c>
      <c r="G105" s="10">
        <v>26754</v>
      </c>
      <c r="H105" s="10">
        <v>481572</v>
      </c>
    </row>
    <row r="106" spans="1:8" ht="21" x14ac:dyDescent="0.15">
      <c r="A106" s="6" t="s">
        <v>581</v>
      </c>
      <c r="B106" s="7" t="s">
        <v>582</v>
      </c>
      <c r="C106" s="10">
        <v>1</v>
      </c>
      <c r="D106" s="10">
        <v>58292.5</v>
      </c>
      <c r="E106" s="10">
        <v>16655</v>
      </c>
      <c r="F106" s="10">
        <v>0</v>
      </c>
      <c r="G106" s="10">
        <v>41637.5</v>
      </c>
      <c r="H106" s="10">
        <v>699510</v>
      </c>
    </row>
    <row r="107" spans="1:8" ht="31.5" x14ac:dyDescent="0.15">
      <c r="A107" s="6" t="s">
        <v>583</v>
      </c>
      <c r="B107" s="7" t="s">
        <v>584</v>
      </c>
      <c r="C107" s="10">
        <v>1</v>
      </c>
      <c r="D107" s="10">
        <v>32250</v>
      </c>
      <c r="E107" s="10">
        <v>16655</v>
      </c>
      <c r="F107" s="10">
        <v>0</v>
      </c>
      <c r="G107" s="10">
        <v>15595</v>
      </c>
      <c r="H107" s="10">
        <v>387000</v>
      </c>
    </row>
    <row r="108" spans="1:8" ht="21" x14ac:dyDescent="0.15">
      <c r="A108" s="6" t="s">
        <v>585</v>
      </c>
      <c r="B108" s="7" t="s">
        <v>586</v>
      </c>
      <c r="C108" s="10">
        <v>1</v>
      </c>
      <c r="D108" s="10">
        <v>28972</v>
      </c>
      <c r="E108" s="10">
        <v>13377</v>
      </c>
      <c r="F108" s="10">
        <v>0</v>
      </c>
      <c r="G108" s="10">
        <v>15595</v>
      </c>
      <c r="H108" s="10">
        <v>347664</v>
      </c>
    </row>
    <row r="109" spans="1:8" ht="21" x14ac:dyDescent="0.15">
      <c r="A109" s="6" t="s">
        <v>587</v>
      </c>
      <c r="B109" s="7" t="s">
        <v>588</v>
      </c>
      <c r="C109" s="10">
        <v>3</v>
      </c>
      <c r="D109" s="10">
        <v>31000</v>
      </c>
      <c r="E109" s="10">
        <v>10477</v>
      </c>
      <c r="F109" s="10">
        <v>0</v>
      </c>
      <c r="G109" s="10">
        <v>20523</v>
      </c>
      <c r="H109" s="10">
        <v>1116000</v>
      </c>
    </row>
    <row r="110" spans="1:8" ht="21" x14ac:dyDescent="0.15">
      <c r="A110" s="6" t="s">
        <v>531</v>
      </c>
      <c r="B110" s="7" t="s">
        <v>532</v>
      </c>
      <c r="C110" s="10">
        <v>1</v>
      </c>
      <c r="D110" s="10">
        <v>21000</v>
      </c>
      <c r="E110" s="10">
        <v>10479</v>
      </c>
      <c r="F110" s="10">
        <v>0</v>
      </c>
      <c r="G110" s="10">
        <v>10521</v>
      </c>
      <c r="H110" s="10">
        <v>252000</v>
      </c>
    </row>
    <row r="111" spans="1:8" ht="21" x14ac:dyDescent="0.15">
      <c r="A111" s="6" t="s">
        <v>533</v>
      </c>
      <c r="B111" s="7" t="s">
        <v>534</v>
      </c>
      <c r="C111" s="10">
        <v>1</v>
      </c>
      <c r="D111" s="10">
        <v>21000</v>
      </c>
      <c r="E111" s="10">
        <v>10479</v>
      </c>
      <c r="F111" s="10">
        <v>10521</v>
      </c>
      <c r="G111" s="10">
        <v>0</v>
      </c>
      <c r="H111" s="10">
        <v>252000</v>
      </c>
    </row>
    <row r="112" spans="1:8" ht="21" x14ac:dyDescent="0.15">
      <c r="A112" s="6" t="s">
        <v>537</v>
      </c>
      <c r="B112" s="7" t="s">
        <v>538</v>
      </c>
      <c r="C112" s="10">
        <v>25.5</v>
      </c>
      <c r="D112" s="10">
        <v>21000</v>
      </c>
      <c r="E112" s="10">
        <v>8569</v>
      </c>
      <c r="F112" s="10">
        <v>0</v>
      </c>
      <c r="G112" s="10">
        <v>12431</v>
      </c>
      <c r="H112" s="10">
        <v>6426000</v>
      </c>
    </row>
    <row r="113" spans="1:8" ht="21" x14ac:dyDescent="0.15">
      <c r="A113" s="6" t="s">
        <v>539</v>
      </c>
      <c r="B113" s="7" t="s">
        <v>540</v>
      </c>
      <c r="C113" s="10">
        <v>1.5</v>
      </c>
      <c r="D113" s="10">
        <v>21000</v>
      </c>
      <c r="E113" s="10">
        <v>8231</v>
      </c>
      <c r="F113" s="10">
        <v>12769</v>
      </c>
      <c r="G113" s="10">
        <v>0</v>
      </c>
      <c r="H113" s="10">
        <v>378000</v>
      </c>
    </row>
    <row r="114" spans="1:8" ht="21" x14ac:dyDescent="0.15">
      <c r="A114" s="6" t="s">
        <v>589</v>
      </c>
      <c r="B114" s="7" t="s">
        <v>590</v>
      </c>
      <c r="C114" s="10">
        <v>1</v>
      </c>
      <c r="D114" s="10">
        <v>48846.998330000002</v>
      </c>
      <c r="E114" s="10">
        <v>16218</v>
      </c>
      <c r="F114" s="10">
        <v>0</v>
      </c>
      <c r="G114" s="10">
        <v>32628.998329999999</v>
      </c>
      <c r="H114" s="10">
        <v>586163.98</v>
      </c>
    </row>
    <row r="115" spans="1:8" ht="21" x14ac:dyDescent="0.15">
      <c r="A115" s="6" t="s">
        <v>591</v>
      </c>
      <c r="B115" s="7" t="s">
        <v>592</v>
      </c>
      <c r="C115" s="10">
        <v>1</v>
      </c>
      <c r="D115" s="10">
        <v>18529</v>
      </c>
      <c r="E115" s="10">
        <v>9407</v>
      </c>
      <c r="F115" s="10">
        <v>0</v>
      </c>
      <c r="G115" s="10">
        <v>9122</v>
      </c>
      <c r="H115" s="10">
        <v>300169.8</v>
      </c>
    </row>
    <row r="116" spans="1:8" ht="21" x14ac:dyDescent="0.15">
      <c r="A116" s="6" t="s">
        <v>508</v>
      </c>
      <c r="B116" s="7" t="s">
        <v>509</v>
      </c>
      <c r="C116" s="10">
        <v>8</v>
      </c>
      <c r="D116" s="10">
        <v>16265</v>
      </c>
      <c r="E116" s="10">
        <v>10765</v>
      </c>
      <c r="F116" s="10">
        <v>0</v>
      </c>
      <c r="G116" s="10">
        <v>5500</v>
      </c>
      <c r="H116" s="10">
        <v>2107944</v>
      </c>
    </row>
    <row r="117" spans="1:8" ht="21" x14ac:dyDescent="0.15">
      <c r="A117" s="6" t="s">
        <v>593</v>
      </c>
      <c r="B117" s="7" t="s">
        <v>594</v>
      </c>
      <c r="C117" s="10">
        <v>2</v>
      </c>
      <c r="D117" s="10">
        <v>21000</v>
      </c>
      <c r="E117" s="10">
        <v>10767</v>
      </c>
      <c r="F117" s="10">
        <v>0</v>
      </c>
      <c r="G117" s="10">
        <v>10233</v>
      </c>
      <c r="H117" s="10">
        <v>504000</v>
      </c>
    </row>
    <row r="118" spans="1:8" ht="21" x14ac:dyDescent="0.15">
      <c r="A118" s="6" t="s">
        <v>595</v>
      </c>
      <c r="B118" s="7" t="s">
        <v>596</v>
      </c>
      <c r="C118" s="10">
        <v>1</v>
      </c>
      <c r="D118" s="10">
        <v>21000</v>
      </c>
      <c r="E118" s="10">
        <v>10767</v>
      </c>
      <c r="F118" s="10">
        <v>10233</v>
      </c>
      <c r="G118" s="10">
        <v>0</v>
      </c>
      <c r="H118" s="10">
        <v>252000</v>
      </c>
    </row>
    <row r="119" spans="1:8" ht="21" x14ac:dyDescent="0.15">
      <c r="A119" s="6" t="s">
        <v>597</v>
      </c>
      <c r="B119" s="7" t="s">
        <v>598</v>
      </c>
      <c r="C119" s="10">
        <v>0.5</v>
      </c>
      <c r="D119" s="10">
        <v>21000</v>
      </c>
      <c r="E119" s="10">
        <v>10767</v>
      </c>
      <c r="F119" s="10">
        <v>10233</v>
      </c>
      <c r="G119" s="10">
        <v>0</v>
      </c>
      <c r="H119" s="10">
        <v>126000</v>
      </c>
    </row>
    <row r="120" spans="1:8" ht="21" x14ac:dyDescent="0.15">
      <c r="A120" s="6" t="s">
        <v>510</v>
      </c>
      <c r="B120" s="7" t="s">
        <v>511</v>
      </c>
      <c r="C120" s="10">
        <v>149.69999999999999</v>
      </c>
      <c r="D120" s="10">
        <v>31566.020949999998</v>
      </c>
      <c r="E120" s="10">
        <v>24452</v>
      </c>
      <c r="F120" s="10">
        <v>5218.25</v>
      </c>
      <c r="G120" s="10">
        <v>1895.7709500000001</v>
      </c>
      <c r="H120" s="10">
        <v>56705200.030000001</v>
      </c>
    </row>
    <row r="121" spans="1:8" ht="21" x14ac:dyDescent="0.15">
      <c r="A121" s="6" t="s">
        <v>599</v>
      </c>
      <c r="B121" s="7" t="s">
        <v>600</v>
      </c>
      <c r="C121" s="10">
        <v>5</v>
      </c>
      <c r="D121" s="10">
        <v>40746.6662</v>
      </c>
      <c r="E121" s="10">
        <v>24452</v>
      </c>
      <c r="F121" s="10">
        <v>4068.6662000000001</v>
      </c>
      <c r="G121" s="10">
        <v>12226</v>
      </c>
      <c r="H121" s="10">
        <v>2444799.9700000002</v>
      </c>
    </row>
    <row r="122" spans="1:8" ht="21" x14ac:dyDescent="0.15">
      <c r="A122" s="6" t="s">
        <v>541</v>
      </c>
      <c r="B122" s="7" t="s">
        <v>542</v>
      </c>
      <c r="C122" s="10">
        <v>1</v>
      </c>
      <c r="D122" s="10">
        <v>78627</v>
      </c>
      <c r="E122" s="10">
        <v>26209</v>
      </c>
      <c r="F122" s="10">
        <v>0</v>
      </c>
      <c r="G122" s="10">
        <v>52418</v>
      </c>
      <c r="H122" s="10">
        <v>943524</v>
      </c>
    </row>
    <row r="123" spans="1:8" ht="21" x14ac:dyDescent="0.15">
      <c r="A123" s="6" t="s">
        <v>601</v>
      </c>
      <c r="B123" s="7" t="s">
        <v>602</v>
      </c>
      <c r="C123" s="10">
        <v>0.2</v>
      </c>
      <c r="D123" s="10">
        <v>33620</v>
      </c>
      <c r="E123" s="10">
        <v>16810</v>
      </c>
      <c r="F123" s="10">
        <v>0</v>
      </c>
      <c r="G123" s="10">
        <v>16810</v>
      </c>
      <c r="H123" s="10">
        <v>80688</v>
      </c>
    </row>
    <row r="124" spans="1:8" ht="31.5" x14ac:dyDescent="0.15">
      <c r="A124" s="6" t="s">
        <v>63</v>
      </c>
      <c r="B124" s="7" t="s">
        <v>603</v>
      </c>
      <c r="C124" s="10">
        <v>1</v>
      </c>
      <c r="D124" s="10">
        <v>34778.70667</v>
      </c>
      <c r="E124" s="10">
        <v>12307</v>
      </c>
      <c r="F124" s="10">
        <v>0</v>
      </c>
      <c r="G124" s="10">
        <v>22471.70667</v>
      </c>
      <c r="H124" s="10">
        <v>417344.48</v>
      </c>
    </row>
    <row r="125" spans="1:8" ht="21" x14ac:dyDescent="0.15">
      <c r="A125" s="6" t="s">
        <v>604</v>
      </c>
      <c r="B125" s="7" t="s">
        <v>605</v>
      </c>
      <c r="C125" s="10">
        <v>1</v>
      </c>
      <c r="D125" s="10">
        <v>36390.166669999999</v>
      </c>
      <c r="E125" s="10">
        <v>11187</v>
      </c>
      <c r="F125" s="10">
        <v>0</v>
      </c>
      <c r="G125" s="10">
        <v>25203.166669999999</v>
      </c>
      <c r="H125" s="10">
        <v>436682</v>
      </c>
    </row>
    <row r="126" spans="1:8" ht="21" x14ac:dyDescent="0.15">
      <c r="A126" s="6" t="s">
        <v>606</v>
      </c>
      <c r="B126" s="7" t="s">
        <v>607</v>
      </c>
      <c r="C126" s="10">
        <v>1</v>
      </c>
      <c r="D126" s="10">
        <v>49965</v>
      </c>
      <c r="E126" s="10">
        <v>16655</v>
      </c>
      <c r="F126" s="10">
        <v>0</v>
      </c>
      <c r="G126" s="10">
        <v>33310</v>
      </c>
      <c r="H126" s="10">
        <v>599580</v>
      </c>
    </row>
    <row r="127" spans="1:8" ht="21" x14ac:dyDescent="0.15">
      <c r="A127" s="6" t="s">
        <v>608</v>
      </c>
      <c r="B127" s="7" t="s">
        <v>609</v>
      </c>
      <c r="C127" s="10">
        <v>1</v>
      </c>
      <c r="D127" s="10">
        <v>21000</v>
      </c>
      <c r="E127" s="10">
        <v>9623</v>
      </c>
      <c r="F127" s="10">
        <v>0</v>
      </c>
      <c r="G127" s="10">
        <v>11377</v>
      </c>
      <c r="H127" s="10">
        <v>252000</v>
      </c>
    </row>
    <row r="128" spans="1:8" ht="42" x14ac:dyDescent="0.15">
      <c r="A128" s="6" t="s">
        <v>610</v>
      </c>
      <c r="B128" s="7" t="s">
        <v>611</v>
      </c>
      <c r="C128" s="10">
        <v>1</v>
      </c>
      <c r="D128" s="10">
        <v>22994</v>
      </c>
      <c r="E128" s="10">
        <v>22994</v>
      </c>
      <c r="F128" s="10">
        <v>0</v>
      </c>
      <c r="G128" s="10">
        <v>0</v>
      </c>
      <c r="H128" s="10">
        <v>275928</v>
      </c>
    </row>
    <row r="129" spans="1:8" ht="31.5" x14ac:dyDescent="0.15">
      <c r="A129" s="6" t="s">
        <v>612</v>
      </c>
      <c r="B129" s="7" t="s">
        <v>613</v>
      </c>
      <c r="C129" s="10">
        <v>1</v>
      </c>
      <c r="D129" s="10">
        <v>68982</v>
      </c>
      <c r="E129" s="10">
        <v>22994</v>
      </c>
      <c r="F129" s="10">
        <v>0</v>
      </c>
      <c r="G129" s="10">
        <v>45988</v>
      </c>
      <c r="H129" s="10">
        <v>827784</v>
      </c>
    </row>
    <row r="130" spans="1:8" ht="21" x14ac:dyDescent="0.15">
      <c r="A130" s="6" t="s">
        <v>614</v>
      </c>
      <c r="B130" s="7" t="s">
        <v>615</v>
      </c>
      <c r="C130" s="10">
        <v>1</v>
      </c>
      <c r="D130" s="10">
        <v>51000.166660000003</v>
      </c>
      <c r="E130" s="10">
        <v>20815</v>
      </c>
      <c r="F130" s="10">
        <v>0</v>
      </c>
      <c r="G130" s="10">
        <v>30185.166659999999</v>
      </c>
      <c r="H130" s="10">
        <v>612002</v>
      </c>
    </row>
    <row r="131" spans="1:8" ht="31.5" x14ac:dyDescent="0.15">
      <c r="A131" s="6" t="s">
        <v>543</v>
      </c>
      <c r="B131" s="7" t="s">
        <v>544</v>
      </c>
      <c r="C131" s="10">
        <v>1.5</v>
      </c>
      <c r="D131" s="10">
        <v>21000</v>
      </c>
      <c r="E131" s="10">
        <v>18712</v>
      </c>
      <c r="F131" s="10">
        <v>2288</v>
      </c>
      <c r="G131" s="10">
        <v>0</v>
      </c>
      <c r="H131" s="10">
        <v>378000</v>
      </c>
    </row>
    <row r="132" spans="1:8" ht="21" x14ac:dyDescent="0.15">
      <c r="A132" s="6" t="s">
        <v>616</v>
      </c>
      <c r="B132" s="7" t="s">
        <v>617</v>
      </c>
      <c r="C132" s="10">
        <v>1</v>
      </c>
      <c r="D132" s="10">
        <v>33442.5</v>
      </c>
      <c r="E132" s="10">
        <v>13377</v>
      </c>
      <c r="F132" s="10">
        <v>0</v>
      </c>
      <c r="G132" s="10">
        <v>20065.5</v>
      </c>
      <c r="H132" s="10">
        <v>401310</v>
      </c>
    </row>
    <row r="133" spans="1:8" ht="24.95" customHeight="1" x14ac:dyDescent="0.15">
      <c r="A133" s="28" t="s">
        <v>516</v>
      </c>
      <c r="B133" s="28"/>
      <c r="C133" s="12" t="s">
        <v>387</v>
      </c>
      <c r="D133" s="12">
        <f>SUBTOTAL(9,D75:D132)</f>
        <v>2312021.7514400003</v>
      </c>
      <c r="E133" s="12" t="s">
        <v>387</v>
      </c>
      <c r="F133" s="12" t="s">
        <v>387</v>
      </c>
      <c r="G133" s="12" t="s">
        <v>387</v>
      </c>
      <c r="H133" s="12">
        <f>SUBTOTAL(9,H75:H132)</f>
        <v>100260000</v>
      </c>
    </row>
  </sheetData>
  <sheetProtection password="A993" sheet="1" objects="1" scenarios="1"/>
  <mergeCells count="39">
    <mergeCell ref="A133:B133"/>
    <mergeCell ref="A69:H69"/>
    <mergeCell ref="A71:A73"/>
    <mergeCell ref="B71:B73"/>
    <mergeCell ref="C71:C73"/>
    <mergeCell ref="D71:G71"/>
    <mergeCell ref="H71:H73"/>
    <mergeCell ref="D72:D73"/>
    <mergeCell ref="E72:G72"/>
    <mergeCell ref="A65:B65"/>
    <mergeCell ref="A67:B67"/>
    <mergeCell ref="C67:H67"/>
    <mergeCell ref="A68:B68"/>
    <mergeCell ref="C68:H68"/>
    <mergeCell ref="A30:H30"/>
    <mergeCell ref="A32:A34"/>
    <mergeCell ref="B32:B34"/>
    <mergeCell ref="C32:C34"/>
    <mergeCell ref="D32:G32"/>
    <mergeCell ref="H32:H34"/>
    <mergeCell ref="D33:D34"/>
    <mergeCell ref="E33:G33"/>
    <mergeCell ref="A26:B26"/>
    <mergeCell ref="A28:B28"/>
    <mergeCell ref="C28:H28"/>
    <mergeCell ref="A29:B29"/>
    <mergeCell ref="C29:H29"/>
    <mergeCell ref="A6:A8"/>
    <mergeCell ref="B6:B8"/>
    <mergeCell ref="C6:C8"/>
    <mergeCell ref="D6:G6"/>
    <mergeCell ref="H6:H8"/>
    <mergeCell ref="D7:D8"/>
    <mergeCell ref="E7:G7"/>
    <mergeCell ref="A2:B2"/>
    <mergeCell ref="C2:H2"/>
    <mergeCell ref="A3:B3"/>
    <mergeCell ref="C3:H3"/>
    <mergeCell ref="A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6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8" width="19.140625" customWidth="1"/>
  </cols>
  <sheetData>
    <row r="1" spans="1:7" ht="24.95" customHeight="1" x14ac:dyDescent="0.15"/>
    <row r="2" spans="1:7" ht="20.100000000000001" customHeight="1" x14ac:dyDescent="0.15">
      <c r="A2" s="26" t="s">
        <v>467</v>
      </c>
      <c r="B2" s="26"/>
      <c r="C2" s="27" t="s">
        <v>155</v>
      </c>
      <c r="D2" s="27"/>
      <c r="E2" s="27"/>
      <c r="F2" s="27"/>
      <c r="G2" s="27"/>
    </row>
    <row r="3" spans="1:7" ht="20.100000000000001" customHeight="1" x14ac:dyDescent="0.15">
      <c r="A3" s="26" t="s">
        <v>468</v>
      </c>
      <c r="B3" s="26"/>
      <c r="C3" s="27" t="s">
        <v>469</v>
      </c>
      <c r="D3" s="27"/>
      <c r="E3" s="27"/>
      <c r="F3" s="27"/>
      <c r="G3" s="27"/>
    </row>
    <row r="4" spans="1:7" ht="15" customHeight="1" x14ac:dyDescent="0.15"/>
    <row r="5" spans="1:7" ht="24.95" customHeight="1" x14ac:dyDescent="0.15">
      <c r="A5" s="17" t="s">
        <v>618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6" t="s">
        <v>378</v>
      </c>
      <c r="B7" s="19" t="s">
        <v>619</v>
      </c>
      <c r="C7" s="19"/>
      <c r="D7" s="6" t="s">
        <v>620</v>
      </c>
      <c r="E7" s="6" t="s">
        <v>621</v>
      </c>
      <c r="F7" s="6" t="s">
        <v>622</v>
      </c>
      <c r="G7" s="6" t="s">
        <v>623</v>
      </c>
    </row>
    <row r="8" spans="1:7" ht="15" customHeight="1" x14ac:dyDescent="0.15">
      <c r="A8" s="6">
        <v>1</v>
      </c>
      <c r="B8" s="19">
        <v>2</v>
      </c>
      <c r="C8" s="19"/>
      <c r="D8" s="6">
        <v>3</v>
      </c>
      <c r="E8" s="6">
        <v>4</v>
      </c>
      <c r="F8" s="6">
        <v>5</v>
      </c>
      <c r="G8" s="6">
        <v>6</v>
      </c>
    </row>
    <row r="9" spans="1:7" ht="20.100000000000001" customHeight="1" x14ac:dyDescent="0.15">
      <c r="A9" s="6" t="s">
        <v>480</v>
      </c>
      <c r="B9" s="20" t="s">
        <v>624</v>
      </c>
      <c r="C9" s="20"/>
      <c r="D9" s="10">
        <v>550</v>
      </c>
      <c r="E9" s="10">
        <v>10</v>
      </c>
      <c r="F9" s="10">
        <v>6</v>
      </c>
      <c r="G9" s="10">
        <v>33000</v>
      </c>
    </row>
    <row r="10" spans="1:7" ht="39.950000000000003" customHeight="1" x14ac:dyDescent="0.15">
      <c r="A10" s="6" t="s">
        <v>481</v>
      </c>
      <c r="B10" s="20" t="s">
        <v>625</v>
      </c>
      <c r="C10" s="20"/>
      <c r="D10" s="10">
        <v>1200</v>
      </c>
      <c r="E10" s="10">
        <v>5</v>
      </c>
      <c r="F10" s="10">
        <v>15</v>
      </c>
      <c r="G10" s="10">
        <v>90000</v>
      </c>
    </row>
    <row r="11" spans="1:7" ht="60" customHeight="1" x14ac:dyDescent="0.15">
      <c r="A11" s="6" t="s">
        <v>483</v>
      </c>
      <c r="B11" s="20" t="s">
        <v>626</v>
      </c>
      <c r="C11" s="20"/>
      <c r="D11" s="10">
        <v>2500</v>
      </c>
      <c r="E11" s="10">
        <v>2</v>
      </c>
      <c r="F11" s="10">
        <v>5</v>
      </c>
      <c r="G11" s="10">
        <v>25000</v>
      </c>
    </row>
    <row r="12" spans="1:7" ht="24.95" customHeight="1" x14ac:dyDescent="0.15">
      <c r="A12" s="28" t="s">
        <v>516</v>
      </c>
      <c r="B12" s="28"/>
      <c r="C12" s="28"/>
      <c r="D12" s="28"/>
      <c r="E12" s="28"/>
      <c r="F12" s="28"/>
      <c r="G12" s="12">
        <v>148000</v>
      </c>
    </row>
    <row r="13" spans="1:7" ht="24.95" customHeight="1" x14ac:dyDescent="0.15"/>
    <row r="14" spans="1:7" ht="20.100000000000001" customHeight="1" x14ac:dyDescent="0.15">
      <c r="A14" s="26" t="s">
        <v>467</v>
      </c>
      <c r="B14" s="26"/>
      <c r="C14" s="27" t="s">
        <v>155</v>
      </c>
      <c r="D14" s="27"/>
      <c r="E14" s="27"/>
      <c r="F14" s="27"/>
      <c r="G14" s="27"/>
    </row>
    <row r="15" spans="1:7" ht="20.100000000000001" customHeight="1" x14ac:dyDescent="0.15">
      <c r="A15" s="26" t="s">
        <v>468</v>
      </c>
      <c r="B15" s="26"/>
      <c r="C15" s="27" t="s">
        <v>545</v>
      </c>
      <c r="D15" s="27"/>
      <c r="E15" s="27"/>
      <c r="F15" s="27"/>
      <c r="G15" s="27"/>
    </row>
    <row r="16" spans="1:7" ht="15" customHeight="1" x14ac:dyDescent="0.15"/>
    <row r="17" spans="1:7" ht="24.95" customHeight="1" x14ac:dyDescent="0.15">
      <c r="A17" s="17" t="s">
        <v>618</v>
      </c>
      <c r="B17" s="17"/>
      <c r="C17" s="17"/>
      <c r="D17" s="17"/>
      <c r="E17" s="17"/>
      <c r="F17" s="17"/>
      <c r="G17" s="17"/>
    </row>
    <row r="18" spans="1:7" ht="15" customHeight="1" x14ac:dyDescent="0.15"/>
    <row r="19" spans="1:7" ht="50.1" customHeight="1" x14ac:dyDescent="0.15">
      <c r="A19" s="6" t="s">
        <v>378</v>
      </c>
      <c r="B19" s="19" t="s">
        <v>619</v>
      </c>
      <c r="C19" s="19"/>
      <c r="D19" s="6" t="s">
        <v>620</v>
      </c>
      <c r="E19" s="6" t="s">
        <v>621</v>
      </c>
      <c r="F19" s="6" t="s">
        <v>622</v>
      </c>
      <c r="G19" s="6" t="s">
        <v>623</v>
      </c>
    </row>
    <row r="20" spans="1:7" ht="15" customHeight="1" x14ac:dyDescent="0.15">
      <c r="A20" s="6">
        <v>1</v>
      </c>
      <c r="B20" s="19">
        <v>2</v>
      </c>
      <c r="C20" s="19"/>
      <c r="D20" s="6">
        <v>3</v>
      </c>
      <c r="E20" s="6">
        <v>4</v>
      </c>
      <c r="F20" s="6">
        <v>5</v>
      </c>
      <c r="G20" s="6">
        <v>6</v>
      </c>
    </row>
    <row r="21" spans="1:7" ht="39.950000000000003" customHeight="1" x14ac:dyDescent="0.15">
      <c r="A21" s="6" t="s">
        <v>384</v>
      </c>
      <c r="B21" s="20" t="s">
        <v>627</v>
      </c>
      <c r="C21" s="20"/>
      <c r="D21" s="10">
        <v>2925</v>
      </c>
      <c r="E21" s="10">
        <v>4</v>
      </c>
      <c r="F21" s="10">
        <v>2</v>
      </c>
      <c r="G21" s="10">
        <v>23400</v>
      </c>
    </row>
    <row r="22" spans="1:7" ht="39.950000000000003" customHeight="1" x14ac:dyDescent="0.15">
      <c r="A22" s="6" t="s">
        <v>384</v>
      </c>
      <c r="B22" s="20" t="s">
        <v>627</v>
      </c>
      <c r="C22" s="20"/>
      <c r="D22" s="10">
        <v>1000</v>
      </c>
      <c r="E22" s="10">
        <v>14</v>
      </c>
      <c r="F22" s="10">
        <v>10</v>
      </c>
      <c r="G22" s="10">
        <v>140000</v>
      </c>
    </row>
    <row r="23" spans="1:7" ht="39.950000000000003" customHeight="1" x14ac:dyDescent="0.15">
      <c r="A23" s="6" t="s">
        <v>384</v>
      </c>
      <c r="B23" s="20" t="s">
        <v>627</v>
      </c>
      <c r="C23" s="20"/>
      <c r="D23" s="10">
        <v>15000</v>
      </c>
      <c r="E23" s="10">
        <v>1</v>
      </c>
      <c r="F23" s="10">
        <v>2</v>
      </c>
      <c r="G23" s="10">
        <v>30000</v>
      </c>
    </row>
    <row r="24" spans="1:7" ht="20.100000000000001" customHeight="1" x14ac:dyDescent="0.15">
      <c r="A24" s="6" t="s">
        <v>480</v>
      </c>
      <c r="B24" s="20" t="s">
        <v>624</v>
      </c>
      <c r="C24" s="20"/>
      <c r="D24" s="10">
        <v>100</v>
      </c>
      <c r="E24" s="10">
        <v>60</v>
      </c>
      <c r="F24" s="10">
        <v>5</v>
      </c>
      <c r="G24" s="10">
        <v>30000</v>
      </c>
    </row>
    <row r="25" spans="1:7" ht="39.950000000000003" customHeight="1" x14ac:dyDescent="0.15">
      <c r="A25" s="6" t="s">
        <v>482</v>
      </c>
      <c r="B25" s="20" t="s">
        <v>628</v>
      </c>
      <c r="C25" s="20"/>
      <c r="D25" s="10">
        <v>1500</v>
      </c>
      <c r="E25" s="10">
        <v>5</v>
      </c>
      <c r="F25" s="10">
        <v>4</v>
      </c>
      <c r="G25" s="10">
        <v>30000</v>
      </c>
    </row>
    <row r="26" spans="1:7" ht="24.95" customHeight="1" x14ac:dyDescent="0.15">
      <c r="A26" s="28" t="s">
        <v>516</v>
      </c>
      <c r="B26" s="28"/>
      <c r="C26" s="28"/>
      <c r="D26" s="28"/>
      <c r="E26" s="28"/>
      <c r="F26" s="28"/>
      <c r="G26" s="12">
        <v>253400</v>
      </c>
    </row>
    <row r="27" spans="1:7" ht="24.95" customHeight="1" x14ac:dyDescent="0.15"/>
    <row r="28" spans="1:7" ht="20.100000000000001" customHeight="1" x14ac:dyDescent="0.15">
      <c r="A28" s="26" t="s">
        <v>467</v>
      </c>
      <c r="B28" s="26"/>
      <c r="C28" s="27" t="s">
        <v>172</v>
      </c>
      <c r="D28" s="27"/>
      <c r="E28" s="27"/>
      <c r="F28" s="27"/>
      <c r="G28" s="27"/>
    </row>
    <row r="29" spans="1:7" ht="20.100000000000001" customHeight="1" x14ac:dyDescent="0.15">
      <c r="A29" s="26" t="s">
        <v>468</v>
      </c>
      <c r="B29" s="26"/>
      <c r="C29" s="27" t="s">
        <v>469</v>
      </c>
      <c r="D29" s="27"/>
      <c r="E29" s="27"/>
      <c r="F29" s="27"/>
      <c r="G29" s="27"/>
    </row>
    <row r="30" spans="1:7" ht="15" customHeight="1" x14ac:dyDescent="0.15"/>
    <row r="31" spans="1:7" ht="24.95" customHeight="1" x14ac:dyDescent="0.15">
      <c r="A31" s="17" t="s">
        <v>629</v>
      </c>
      <c r="B31" s="17"/>
      <c r="C31" s="17"/>
      <c r="D31" s="17"/>
      <c r="E31" s="17"/>
      <c r="F31" s="17"/>
      <c r="G31" s="17"/>
    </row>
    <row r="32" spans="1:7" ht="15" customHeight="1" x14ac:dyDescent="0.15"/>
    <row r="33" spans="1:7" ht="50.1" customHeight="1" x14ac:dyDescent="0.15">
      <c r="A33" s="6" t="s">
        <v>378</v>
      </c>
      <c r="B33" s="19" t="s">
        <v>619</v>
      </c>
      <c r="C33" s="19"/>
      <c r="D33" s="6" t="s">
        <v>630</v>
      </c>
      <c r="E33" s="6" t="s">
        <v>631</v>
      </c>
      <c r="F33" s="6" t="s">
        <v>632</v>
      </c>
      <c r="G33" s="6" t="s">
        <v>623</v>
      </c>
    </row>
    <row r="34" spans="1:7" ht="15" customHeight="1" x14ac:dyDescent="0.15">
      <c r="A34" s="6">
        <v>1</v>
      </c>
      <c r="B34" s="19">
        <v>2</v>
      </c>
      <c r="C34" s="19"/>
      <c r="D34" s="6">
        <v>3</v>
      </c>
      <c r="E34" s="6">
        <v>4</v>
      </c>
      <c r="F34" s="6">
        <v>5</v>
      </c>
      <c r="G34" s="6">
        <v>6</v>
      </c>
    </row>
    <row r="35" spans="1:7" ht="80.099999999999994" customHeight="1" x14ac:dyDescent="0.15">
      <c r="A35" s="6" t="s">
        <v>633</v>
      </c>
      <c r="B35" s="20" t="s">
        <v>634</v>
      </c>
      <c r="C35" s="20"/>
      <c r="D35" s="10">
        <v>50</v>
      </c>
      <c r="E35" s="10">
        <v>2</v>
      </c>
      <c r="F35" s="10">
        <v>500</v>
      </c>
      <c r="G35" s="10">
        <v>50000</v>
      </c>
    </row>
    <row r="36" spans="1:7" ht="24.95" customHeight="1" x14ac:dyDescent="0.15">
      <c r="A36" s="28" t="s">
        <v>516</v>
      </c>
      <c r="B36" s="28"/>
      <c r="C36" s="28"/>
      <c r="D36" s="28"/>
      <c r="E36" s="28"/>
      <c r="F36" s="28"/>
      <c r="G36" s="12">
        <v>50000</v>
      </c>
    </row>
    <row r="37" spans="1:7" ht="24.95" customHeight="1" x14ac:dyDescent="0.15"/>
    <row r="38" spans="1:7" ht="20.100000000000001" customHeight="1" x14ac:dyDescent="0.15">
      <c r="A38" s="26" t="s">
        <v>467</v>
      </c>
      <c r="B38" s="26"/>
      <c r="C38" s="27" t="s">
        <v>172</v>
      </c>
      <c r="D38" s="27"/>
      <c r="E38" s="27"/>
      <c r="F38" s="27"/>
      <c r="G38" s="27"/>
    </row>
    <row r="39" spans="1:7" ht="20.100000000000001" customHeight="1" x14ac:dyDescent="0.15">
      <c r="A39" s="26" t="s">
        <v>468</v>
      </c>
      <c r="B39" s="26"/>
      <c r="C39" s="27" t="s">
        <v>545</v>
      </c>
      <c r="D39" s="27"/>
      <c r="E39" s="27"/>
      <c r="F39" s="27"/>
      <c r="G39" s="27"/>
    </row>
    <row r="40" spans="1:7" ht="15" customHeight="1" x14ac:dyDescent="0.15"/>
    <row r="41" spans="1:7" ht="24.95" customHeight="1" x14ac:dyDescent="0.15">
      <c r="A41" s="17" t="s">
        <v>629</v>
      </c>
      <c r="B41" s="17"/>
      <c r="C41" s="17"/>
      <c r="D41" s="17"/>
      <c r="E41" s="17"/>
      <c r="F41" s="17"/>
      <c r="G41" s="17"/>
    </row>
    <row r="42" spans="1:7" ht="15" customHeight="1" x14ac:dyDescent="0.15"/>
    <row r="43" spans="1:7" ht="50.1" customHeight="1" x14ac:dyDescent="0.15">
      <c r="A43" s="6" t="s">
        <v>378</v>
      </c>
      <c r="B43" s="19" t="s">
        <v>619</v>
      </c>
      <c r="C43" s="19"/>
      <c r="D43" s="6" t="s">
        <v>630</v>
      </c>
      <c r="E43" s="6" t="s">
        <v>631</v>
      </c>
      <c r="F43" s="6" t="s">
        <v>632</v>
      </c>
      <c r="G43" s="6" t="s">
        <v>623</v>
      </c>
    </row>
    <row r="44" spans="1:7" ht="15" customHeight="1" x14ac:dyDescent="0.15">
      <c r="A44" s="6">
        <v>1</v>
      </c>
      <c r="B44" s="19">
        <v>2</v>
      </c>
      <c r="C44" s="19"/>
      <c r="D44" s="6">
        <v>3</v>
      </c>
      <c r="E44" s="6">
        <v>4</v>
      </c>
      <c r="F44" s="6">
        <v>5</v>
      </c>
      <c r="G44" s="6">
        <v>6</v>
      </c>
    </row>
    <row r="45" spans="1:7" ht="80.099999999999994" customHeight="1" x14ac:dyDescent="0.15">
      <c r="A45" s="6" t="s">
        <v>633</v>
      </c>
      <c r="B45" s="20" t="s">
        <v>634</v>
      </c>
      <c r="C45" s="20"/>
      <c r="D45" s="10">
        <v>6</v>
      </c>
      <c r="E45" s="10">
        <v>10</v>
      </c>
      <c r="F45" s="10">
        <v>500</v>
      </c>
      <c r="G45" s="10">
        <v>30000</v>
      </c>
    </row>
    <row r="46" spans="1:7" ht="24.95" customHeight="1" x14ac:dyDescent="0.15">
      <c r="A46" s="28" t="s">
        <v>516</v>
      </c>
      <c r="B46" s="28"/>
      <c r="C46" s="28"/>
      <c r="D46" s="28"/>
      <c r="E46" s="28"/>
      <c r="F46" s="28"/>
      <c r="G46" s="12">
        <v>30000</v>
      </c>
    </row>
    <row r="47" spans="1:7" ht="24.95" customHeight="1" x14ac:dyDescent="0.15"/>
    <row r="48" spans="1:7" ht="20.100000000000001" customHeight="1" x14ac:dyDescent="0.15">
      <c r="A48" s="26" t="s">
        <v>467</v>
      </c>
      <c r="B48" s="26"/>
      <c r="C48" s="27" t="s">
        <v>114</v>
      </c>
      <c r="D48" s="27"/>
      <c r="E48" s="27"/>
      <c r="F48" s="27"/>
      <c r="G48" s="27"/>
    </row>
    <row r="49" spans="1:7" ht="20.100000000000001" customHeight="1" x14ac:dyDescent="0.15">
      <c r="A49" s="26" t="s">
        <v>468</v>
      </c>
      <c r="B49" s="26"/>
      <c r="C49" s="27" t="s">
        <v>469</v>
      </c>
      <c r="D49" s="27"/>
      <c r="E49" s="27"/>
      <c r="F49" s="27"/>
      <c r="G49" s="27"/>
    </row>
    <row r="50" spans="1:7" ht="15" customHeight="1" x14ac:dyDescent="0.15"/>
    <row r="51" spans="1:7" ht="24.95" customHeight="1" x14ac:dyDescent="0.15">
      <c r="A51" s="17" t="s">
        <v>635</v>
      </c>
      <c r="B51" s="17"/>
      <c r="C51" s="17"/>
      <c r="D51" s="17"/>
      <c r="E51" s="17"/>
      <c r="F51" s="17"/>
      <c r="G51" s="17"/>
    </row>
    <row r="52" spans="1:7" ht="15" customHeight="1" x14ac:dyDescent="0.15"/>
    <row r="53" spans="1:7" ht="50.1" customHeight="1" x14ac:dyDescent="0.15">
      <c r="A53" s="6" t="s">
        <v>378</v>
      </c>
      <c r="B53" s="19" t="s">
        <v>619</v>
      </c>
      <c r="C53" s="19"/>
      <c r="D53" s="6" t="s">
        <v>630</v>
      </c>
      <c r="E53" s="6" t="s">
        <v>631</v>
      </c>
      <c r="F53" s="6" t="s">
        <v>632</v>
      </c>
      <c r="G53" s="6" t="s">
        <v>623</v>
      </c>
    </row>
    <row r="54" spans="1:7" ht="15" customHeight="1" x14ac:dyDescent="0.15">
      <c r="A54" s="6">
        <v>1</v>
      </c>
      <c r="B54" s="19">
        <v>2</v>
      </c>
      <c r="C54" s="19"/>
      <c r="D54" s="6">
        <v>3</v>
      </c>
      <c r="E54" s="6">
        <v>4</v>
      </c>
      <c r="F54" s="6">
        <v>5</v>
      </c>
      <c r="G54" s="6">
        <v>6</v>
      </c>
    </row>
    <row r="55" spans="1:7" ht="20.100000000000001" customHeight="1" x14ac:dyDescent="0.15">
      <c r="A55" s="6" t="s">
        <v>384</v>
      </c>
      <c r="B55" s="20" t="s">
        <v>636</v>
      </c>
      <c r="C55" s="20"/>
      <c r="D55" s="10">
        <v>40</v>
      </c>
      <c r="E55" s="10">
        <v>1</v>
      </c>
      <c r="F55" s="10">
        <v>1250</v>
      </c>
      <c r="G55" s="10">
        <v>50000</v>
      </c>
    </row>
    <row r="56" spans="1:7" ht="60" customHeight="1" x14ac:dyDescent="0.15">
      <c r="A56" s="6" t="s">
        <v>481</v>
      </c>
      <c r="B56" s="20" t="s">
        <v>637</v>
      </c>
      <c r="C56" s="20"/>
      <c r="D56" s="10">
        <v>3</v>
      </c>
      <c r="E56" s="10">
        <v>1</v>
      </c>
      <c r="F56" s="10">
        <v>3333.3332999999998</v>
      </c>
      <c r="G56" s="10">
        <v>10000</v>
      </c>
    </row>
    <row r="57" spans="1:7" ht="24.95" customHeight="1" x14ac:dyDescent="0.15">
      <c r="A57" s="28" t="s">
        <v>516</v>
      </c>
      <c r="B57" s="28"/>
      <c r="C57" s="28"/>
      <c r="D57" s="28"/>
      <c r="E57" s="28"/>
      <c r="F57" s="28"/>
      <c r="G57" s="12">
        <v>60000</v>
      </c>
    </row>
    <row r="58" spans="1:7" ht="24.95" customHeight="1" x14ac:dyDescent="0.15"/>
    <row r="59" spans="1:7" ht="20.100000000000001" customHeight="1" x14ac:dyDescent="0.15">
      <c r="A59" s="26" t="s">
        <v>467</v>
      </c>
      <c r="B59" s="26"/>
      <c r="C59" s="27" t="s">
        <v>114</v>
      </c>
      <c r="D59" s="27"/>
      <c r="E59" s="27"/>
      <c r="F59" s="27"/>
      <c r="G59" s="27"/>
    </row>
    <row r="60" spans="1:7" ht="20.100000000000001" customHeight="1" x14ac:dyDescent="0.15">
      <c r="A60" s="26" t="s">
        <v>468</v>
      </c>
      <c r="B60" s="26"/>
      <c r="C60" s="27" t="s">
        <v>517</v>
      </c>
      <c r="D60" s="27"/>
      <c r="E60" s="27"/>
      <c r="F60" s="27"/>
      <c r="G60" s="27"/>
    </row>
    <row r="61" spans="1:7" ht="15" customHeight="1" x14ac:dyDescent="0.15"/>
    <row r="62" spans="1:7" ht="24.95" customHeight="1" x14ac:dyDescent="0.15">
      <c r="A62" s="17" t="s">
        <v>635</v>
      </c>
      <c r="B62" s="17"/>
      <c r="C62" s="17"/>
      <c r="D62" s="17"/>
      <c r="E62" s="17"/>
      <c r="F62" s="17"/>
      <c r="G62" s="17"/>
    </row>
    <row r="63" spans="1:7" ht="15" customHeight="1" x14ac:dyDescent="0.15"/>
    <row r="64" spans="1:7" ht="50.1" customHeight="1" x14ac:dyDescent="0.15">
      <c r="A64" s="6" t="s">
        <v>378</v>
      </c>
      <c r="B64" s="19" t="s">
        <v>619</v>
      </c>
      <c r="C64" s="19"/>
      <c r="D64" s="6" t="s">
        <v>630</v>
      </c>
      <c r="E64" s="6" t="s">
        <v>631</v>
      </c>
      <c r="F64" s="6" t="s">
        <v>632</v>
      </c>
      <c r="G64" s="6" t="s">
        <v>623</v>
      </c>
    </row>
    <row r="65" spans="1:7" ht="15" customHeight="1" x14ac:dyDescent="0.15">
      <c r="A65" s="6">
        <v>1</v>
      </c>
      <c r="B65" s="19">
        <v>2</v>
      </c>
      <c r="C65" s="19"/>
      <c r="D65" s="6">
        <v>3</v>
      </c>
      <c r="E65" s="6">
        <v>4</v>
      </c>
      <c r="F65" s="6">
        <v>5</v>
      </c>
      <c r="G65" s="6">
        <v>6</v>
      </c>
    </row>
    <row r="66" spans="1:7" ht="20.100000000000001" customHeight="1" x14ac:dyDescent="0.15">
      <c r="A66" s="6" t="s">
        <v>384</v>
      </c>
      <c r="B66" s="20" t="s">
        <v>636</v>
      </c>
      <c r="C66" s="20"/>
      <c r="D66" s="10">
        <v>1</v>
      </c>
      <c r="E66" s="10">
        <v>27</v>
      </c>
      <c r="F66" s="10">
        <v>1288.88888</v>
      </c>
      <c r="G66" s="10">
        <v>34800</v>
      </c>
    </row>
    <row r="67" spans="1:7" ht="24.95" customHeight="1" x14ac:dyDescent="0.15">
      <c r="A67" s="28" t="s">
        <v>516</v>
      </c>
      <c r="B67" s="28"/>
      <c r="C67" s="28"/>
      <c r="D67" s="28"/>
      <c r="E67" s="28"/>
      <c r="F67" s="28"/>
      <c r="G67" s="12">
        <v>34800</v>
      </c>
    </row>
    <row r="68" spans="1:7" ht="24.95" customHeight="1" x14ac:dyDescent="0.15"/>
    <row r="69" spans="1:7" ht="20.100000000000001" customHeight="1" x14ac:dyDescent="0.15">
      <c r="A69" s="26" t="s">
        <v>467</v>
      </c>
      <c r="B69" s="26"/>
      <c r="C69" s="27" t="s">
        <v>114</v>
      </c>
      <c r="D69" s="27"/>
      <c r="E69" s="27"/>
      <c r="F69" s="27"/>
      <c r="G69" s="27"/>
    </row>
    <row r="70" spans="1:7" ht="20.100000000000001" customHeight="1" x14ac:dyDescent="0.15">
      <c r="A70" s="26" t="s">
        <v>468</v>
      </c>
      <c r="B70" s="26"/>
      <c r="C70" s="27" t="s">
        <v>545</v>
      </c>
      <c r="D70" s="27"/>
      <c r="E70" s="27"/>
      <c r="F70" s="27"/>
      <c r="G70" s="27"/>
    </row>
    <row r="71" spans="1:7" ht="15" customHeight="1" x14ac:dyDescent="0.15"/>
    <row r="72" spans="1:7" ht="24.95" customHeight="1" x14ac:dyDescent="0.15">
      <c r="A72" s="17" t="s">
        <v>635</v>
      </c>
      <c r="B72" s="17"/>
      <c r="C72" s="17"/>
      <c r="D72" s="17"/>
      <c r="E72" s="17"/>
      <c r="F72" s="17"/>
      <c r="G72" s="17"/>
    </row>
    <row r="73" spans="1:7" ht="15" customHeight="1" x14ac:dyDescent="0.15"/>
    <row r="74" spans="1:7" ht="50.1" customHeight="1" x14ac:dyDescent="0.15">
      <c r="A74" s="6" t="s">
        <v>378</v>
      </c>
      <c r="B74" s="19" t="s">
        <v>619</v>
      </c>
      <c r="C74" s="19"/>
      <c r="D74" s="6" t="s">
        <v>630</v>
      </c>
      <c r="E74" s="6" t="s">
        <v>631</v>
      </c>
      <c r="F74" s="6" t="s">
        <v>632</v>
      </c>
      <c r="G74" s="6" t="s">
        <v>623</v>
      </c>
    </row>
    <row r="75" spans="1:7" ht="15" customHeight="1" x14ac:dyDescent="0.15">
      <c r="A75" s="6">
        <v>1</v>
      </c>
      <c r="B75" s="19">
        <v>2</v>
      </c>
      <c r="C75" s="19"/>
      <c r="D75" s="6">
        <v>3</v>
      </c>
      <c r="E75" s="6">
        <v>4</v>
      </c>
      <c r="F75" s="6">
        <v>5</v>
      </c>
      <c r="G75" s="6">
        <v>6</v>
      </c>
    </row>
    <row r="76" spans="1:7" ht="20.100000000000001" customHeight="1" x14ac:dyDescent="0.15">
      <c r="A76" s="6" t="s">
        <v>384</v>
      </c>
      <c r="B76" s="20" t="s">
        <v>636</v>
      </c>
      <c r="C76" s="20"/>
      <c r="D76" s="10">
        <v>100</v>
      </c>
      <c r="E76" s="10">
        <v>1</v>
      </c>
      <c r="F76" s="10">
        <v>4000</v>
      </c>
      <c r="G76" s="10">
        <v>400000</v>
      </c>
    </row>
    <row r="77" spans="1:7" ht="60" customHeight="1" x14ac:dyDescent="0.15">
      <c r="A77" s="6" t="s">
        <v>481</v>
      </c>
      <c r="B77" s="20" t="s">
        <v>637</v>
      </c>
      <c r="C77" s="20"/>
      <c r="D77" s="10">
        <v>3</v>
      </c>
      <c r="E77" s="10">
        <v>1</v>
      </c>
      <c r="F77" s="10">
        <v>33333.333330000001</v>
      </c>
      <c r="G77" s="10">
        <v>100000</v>
      </c>
    </row>
    <row r="78" spans="1:7" ht="39.950000000000003" customHeight="1" x14ac:dyDescent="0.15">
      <c r="A78" s="6" t="s">
        <v>638</v>
      </c>
      <c r="B78" s="20" t="s">
        <v>639</v>
      </c>
      <c r="C78" s="20"/>
      <c r="D78" s="10">
        <v>10</v>
      </c>
      <c r="E78" s="10">
        <v>2</v>
      </c>
      <c r="F78" s="10">
        <v>5000</v>
      </c>
      <c r="G78" s="10">
        <v>100000</v>
      </c>
    </row>
    <row r="79" spans="1:7" ht="24.95" customHeight="1" x14ac:dyDescent="0.15">
      <c r="A79" s="28" t="s">
        <v>516</v>
      </c>
      <c r="B79" s="28"/>
      <c r="C79" s="28"/>
      <c r="D79" s="28"/>
      <c r="E79" s="28"/>
      <c r="F79" s="28"/>
      <c r="G79" s="12">
        <v>600000</v>
      </c>
    </row>
    <row r="80" spans="1:7" ht="24.95" customHeight="1" x14ac:dyDescent="0.15"/>
    <row r="81" spans="1:8" ht="20.100000000000001" customHeight="1" x14ac:dyDescent="0.15">
      <c r="A81" s="26" t="s">
        <v>467</v>
      </c>
      <c r="B81" s="26"/>
      <c r="C81" s="27" t="s">
        <v>155</v>
      </c>
      <c r="D81" s="27"/>
      <c r="E81" s="27"/>
      <c r="F81" s="27"/>
      <c r="G81" s="27"/>
    </row>
    <row r="82" spans="1:8" ht="20.100000000000001" customHeight="1" x14ac:dyDescent="0.15">
      <c r="A82" s="26" t="s">
        <v>468</v>
      </c>
      <c r="B82" s="26"/>
      <c r="C82" s="27" t="s">
        <v>517</v>
      </c>
      <c r="D82" s="27"/>
      <c r="E82" s="27"/>
      <c r="F82" s="27"/>
      <c r="G82" s="27"/>
    </row>
    <row r="83" spans="1:8" ht="15" customHeight="1" x14ac:dyDescent="0.15"/>
    <row r="84" spans="1:8" ht="24.95" customHeight="1" x14ac:dyDescent="0.15">
      <c r="A84" s="17" t="s">
        <v>640</v>
      </c>
      <c r="B84" s="17"/>
      <c r="C84" s="17"/>
      <c r="D84" s="17"/>
      <c r="E84" s="17"/>
      <c r="F84" s="17"/>
      <c r="G84" s="17"/>
    </row>
    <row r="85" spans="1:8" ht="15" customHeight="1" x14ac:dyDescent="0.15"/>
    <row r="86" spans="1:8" ht="50.1" customHeight="1" x14ac:dyDescent="0.15">
      <c r="A86" s="6" t="s">
        <v>378</v>
      </c>
      <c r="B86" s="19" t="s">
        <v>619</v>
      </c>
      <c r="C86" s="19"/>
      <c r="D86" s="6" t="s">
        <v>630</v>
      </c>
      <c r="E86" s="6" t="s">
        <v>631</v>
      </c>
      <c r="F86" s="6" t="s">
        <v>632</v>
      </c>
      <c r="G86" s="6" t="s">
        <v>623</v>
      </c>
    </row>
    <row r="87" spans="1:8" ht="15" customHeight="1" x14ac:dyDescent="0.15">
      <c r="A87" s="6">
        <v>1</v>
      </c>
      <c r="B87" s="19">
        <v>2</v>
      </c>
      <c r="C87" s="19"/>
      <c r="D87" s="6">
        <v>3</v>
      </c>
      <c r="E87" s="6">
        <v>4</v>
      </c>
      <c r="F87" s="6">
        <v>5</v>
      </c>
      <c r="G87" s="6">
        <v>6</v>
      </c>
    </row>
    <row r="88" spans="1:8" ht="80.099999999999994" customHeight="1" x14ac:dyDescent="0.15">
      <c r="A88" s="6" t="s">
        <v>641</v>
      </c>
      <c r="B88" s="20" t="s">
        <v>642</v>
      </c>
      <c r="C88" s="20"/>
      <c r="D88" s="10">
        <v>1</v>
      </c>
      <c r="E88" s="10">
        <v>1</v>
      </c>
      <c r="F88" s="10">
        <v>8100</v>
      </c>
      <c r="G88" s="10">
        <v>8100</v>
      </c>
    </row>
    <row r="89" spans="1:8" ht="24.95" customHeight="1" x14ac:dyDescent="0.15">
      <c r="A89" s="28" t="s">
        <v>516</v>
      </c>
      <c r="B89" s="28"/>
      <c r="C89" s="28"/>
      <c r="D89" s="28"/>
      <c r="E89" s="28"/>
      <c r="F89" s="28"/>
      <c r="G89" s="12">
        <v>8100</v>
      </c>
    </row>
    <row r="90" spans="1:8" ht="24.95" customHeight="1" x14ac:dyDescent="0.15"/>
    <row r="91" spans="1:8" ht="20.100000000000001" customHeight="1" x14ac:dyDescent="0.15">
      <c r="A91" s="26" t="s">
        <v>467</v>
      </c>
      <c r="B91" s="26"/>
      <c r="C91" s="27" t="s">
        <v>194</v>
      </c>
      <c r="D91" s="27"/>
      <c r="E91" s="27"/>
      <c r="F91" s="27"/>
      <c r="G91" s="27"/>
      <c r="H91" s="27"/>
    </row>
    <row r="92" spans="1:8" ht="20.100000000000001" customHeight="1" x14ac:dyDescent="0.15">
      <c r="A92" s="26" t="s">
        <v>468</v>
      </c>
      <c r="B92" s="26"/>
      <c r="C92" s="27" t="s">
        <v>545</v>
      </c>
      <c r="D92" s="27"/>
      <c r="E92" s="27"/>
      <c r="F92" s="27"/>
      <c r="G92" s="27"/>
      <c r="H92" s="27"/>
    </row>
    <row r="93" spans="1:8" ht="15" customHeight="1" x14ac:dyDescent="0.15"/>
    <row r="94" spans="1:8" ht="50.1" customHeight="1" x14ac:dyDescent="0.15">
      <c r="A94" s="17" t="s">
        <v>643</v>
      </c>
      <c r="B94" s="17"/>
      <c r="C94" s="17"/>
      <c r="D94" s="17"/>
      <c r="E94" s="17"/>
      <c r="F94" s="17"/>
      <c r="G94" s="17"/>
      <c r="H94" s="17"/>
    </row>
    <row r="95" spans="1:8" ht="15" customHeight="1" x14ac:dyDescent="0.15"/>
    <row r="96" spans="1:8" ht="50.1" customHeight="1" x14ac:dyDescent="0.15">
      <c r="A96" s="6" t="s">
        <v>378</v>
      </c>
      <c r="B96" s="19" t="s">
        <v>44</v>
      </c>
      <c r="C96" s="19"/>
      <c r="D96" s="19"/>
      <c r="E96" s="6" t="s">
        <v>644</v>
      </c>
      <c r="F96" s="6" t="s">
        <v>645</v>
      </c>
      <c r="G96" s="6" t="s">
        <v>646</v>
      </c>
      <c r="H96" s="6" t="s">
        <v>647</v>
      </c>
    </row>
    <row r="97" spans="1:8" ht="15" customHeight="1" x14ac:dyDescent="0.15">
      <c r="A97" s="6">
        <v>1</v>
      </c>
      <c r="B97" s="19">
        <v>2</v>
      </c>
      <c r="C97" s="19"/>
      <c r="D97" s="19"/>
      <c r="E97" s="6">
        <v>3</v>
      </c>
      <c r="F97" s="6">
        <v>4</v>
      </c>
      <c r="G97" s="6">
        <v>5</v>
      </c>
      <c r="H97" s="6">
        <v>6</v>
      </c>
    </row>
    <row r="98" spans="1:8" ht="80.099999999999994" customHeight="1" x14ac:dyDescent="0.15">
      <c r="A98" s="6" t="s">
        <v>482</v>
      </c>
      <c r="B98" s="20" t="s">
        <v>648</v>
      </c>
      <c r="C98" s="20"/>
      <c r="D98" s="20"/>
      <c r="E98" s="10">
        <v>2</v>
      </c>
      <c r="F98" s="10">
        <v>51650</v>
      </c>
      <c r="G98" s="10">
        <v>2</v>
      </c>
      <c r="H98" s="10">
        <v>206600</v>
      </c>
    </row>
    <row r="99" spans="1:8" ht="24.95" customHeight="1" x14ac:dyDescent="0.15">
      <c r="A99" s="28" t="s">
        <v>516</v>
      </c>
      <c r="B99" s="28"/>
      <c r="C99" s="28"/>
      <c r="D99" s="28"/>
      <c r="E99" s="28"/>
      <c r="F99" s="28"/>
      <c r="G99" s="28"/>
      <c r="H99" s="12">
        <v>206600</v>
      </c>
    </row>
    <row r="100" spans="1:8" ht="24.95" customHeight="1" x14ac:dyDescent="0.15"/>
    <row r="101" spans="1:8" ht="20.100000000000001" customHeight="1" x14ac:dyDescent="0.15">
      <c r="A101" s="26" t="s">
        <v>467</v>
      </c>
      <c r="B101" s="26"/>
      <c r="C101" s="27" t="s">
        <v>194</v>
      </c>
      <c r="D101" s="27"/>
      <c r="E101" s="27"/>
      <c r="F101" s="27"/>
      <c r="G101" s="27"/>
      <c r="H101" s="27"/>
    </row>
    <row r="102" spans="1:8" ht="20.100000000000001" customHeight="1" x14ac:dyDescent="0.15">
      <c r="A102" s="26" t="s">
        <v>468</v>
      </c>
      <c r="B102" s="26"/>
      <c r="C102" s="27" t="s">
        <v>469</v>
      </c>
      <c r="D102" s="27"/>
      <c r="E102" s="27"/>
      <c r="F102" s="27"/>
      <c r="G102" s="27"/>
      <c r="H102" s="27"/>
    </row>
    <row r="103" spans="1:8" ht="15" customHeight="1" x14ac:dyDescent="0.15"/>
    <row r="104" spans="1:8" ht="50.1" customHeight="1" x14ac:dyDescent="0.15">
      <c r="A104" s="17" t="s">
        <v>643</v>
      </c>
      <c r="B104" s="17"/>
      <c r="C104" s="17"/>
      <c r="D104" s="17"/>
      <c r="E104" s="17"/>
      <c r="F104" s="17"/>
      <c r="G104" s="17"/>
      <c r="H104" s="17"/>
    </row>
    <row r="105" spans="1:8" ht="15" customHeight="1" x14ac:dyDescent="0.15"/>
    <row r="106" spans="1:8" ht="50.1" customHeight="1" x14ac:dyDescent="0.15">
      <c r="A106" s="6" t="s">
        <v>378</v>
      </c>
      <c r="B106" s="19" t="s">
        <v>44</v>
      </c>
      <c r="C106" s="19"/>
      <c r="D106" s="19"/>
      <c r="E106" s="6" t="s">
        <v>644</v>
      </c>
      <c r="F106" s="6" t="s">
        <v>645</v>
      </c>
      <c r="G106" s="6" t="s">
        <v>646</v>
      </c>
      <c r="H106" s="6" t="s">
        <v>647</v>
      </c>
    </row>
    <row r="107" spans="1:8" ht="15" customHeight="1" x14ac:dyDescent="0.15">
      <c r="A107" s="6">
        <v>1</v>
      </c>
      <c r="B107" s="19">
        <v>2</v>
      </c>
      <c r="C107" s="19"/>
      <c r="D107" s="19"/>
      <c r="E107" s="6">
        <v>3</v>
      </c>
      <c r="F107" s="6">
        <v>4</v>
      </c>
      <c r="G107" s="6">
        <v>5</v>
      </c>
      <c r="H107" s="6">
        <v>6</v>
      </c>
    </row>
    <row r="108" spans="1:8" ht="80.099999999999994" customHeight="1" x14ac:dyDescent="0.15">
      <c r="A108" s="6" t="s">
        <v>482</v>
      </c>
      <c r="B108" s="20" t="s">
        <v>648</v>
      </c>
      <c r="C108" s="20"/>
      <c r="D108" s="20"/>
      <c r="E108" s="10">
        <v>3</v>
      </c>
      <c r="F108" s="10">
        <v>333.33333329999999</v>
      </c>
      <c r="G108" s="10">
        <v>2</v>
      </c>
      <c r="H108" s="10">
        <v>2000</v>
      </c>
    </row>
    <row r="109" spans="1:8" ht="24.95" customHeight="1" x14ac:dyDescent="0.15">
      <c r="A109" s="28" t="s">
        <v>516</v>
      </c>
      <c r="B109" s="28"/>
      <c r="C109" s="28"/>
      <c r="D109" s="28"/>
      <c r="E109" s="28"/>
      <c r="F109" s="28"/>
      <c r="G109" s="28"/>
      <c r="H109" s="12">
        <v>2000</v>
      </c>
    </row>
    <row r="110" spans="1:8" ht="24.95" customHeight="1" x14ac:dyDescent="0.15"/>
    <row r="111" spans="1:8" ht="20.100000000000001" customHeight="1" x14ac:dyDescent="0.15">
      <c r="A111" s="26" t="s">
        <v>467</v>
      </c>
      <c r="B111" s="26"/>
      <c r="C111" s="27" t="s">
        <v>197</v>
      </c>
      <c r="D111" s="27"/>
      <c r="E111" s="27"/>
      <c r="F111" s="27"/>
      <c r="G111" s="27"/>
      <c r="H111" s="27"/>
    </row>
    <row r="112" spans="1:8" ht="20.100000000000001" customHeight="1" x14ac:dyDescent="0.15">
      <c r="A112" s="26" t="s">
        <v>468</v>
      </c>
      <c r="B112" s="26"/>
      <c r="C112" s="27" t="s">
        <v>469</v>
      </c>
      <c r="D112" s="27"/>
      <c r="E112" s="27"/>
      <c r="F112" s="27"/>
      <c r="G112" s="27"/>
      <c r="H112" s="27"/>
    </row>
    <row r="113" spans="1:8" ht="15" customHeight="1" x14ac:dyDescent="0.15"/>
    <row r="114" spans="1:8" ht="50.1" customHeight="1" x14ac:dyDescent="0.15">
      <c r="A114" s="17" t="s">
        <v>649</v>
      </c>
      <c r="B114" s="17"/>
      <c r="C114" s="17"/>
      <c r="D114" s="17"/>
      <c r="E114" s="17"/>
      <c r="F114" s="17"/>
      <c r="G114" s="17"/>
      <c r="H114" s="17"/>
    </row>
    <row r="115" spans="1:8" ht="15" customHeight="1" x14ac:dyDescent="0.15"/>
    <row r="116" spans="1:8" ht="50.1" customHeight="1" x14ac:dyDescent="0.15">
      <c r="A116" s="6" t="s">
        <v>378</v>
      </c>
      <c r="B116" s="19" t="s">
        <v>44</v>
      </c>
      <c r="C116" s="19"/>
      <c r="D116" s="19"/>
      <c r="E116" s="6" t="s">
        <v>644</v>
      </c>
      <c r="F116" s="6" t="s">
        <v>645</v>
      </c>
      <c r="G116" s="6" t="s">
        <v>646</v>
      </c>
      <c r="H116" s="6" t="s">
        <v>647</v>
      </c>
    </row>
    <row r="117" spans="1:8" ht="15" customHeight="1" x14ac:dyDescent="0.15">
      <c r="A117" s="6">
        <v>1</v>
      </c>
      <c r="B117" s="19">
        <v>2</v>
      </c>
      <c r="C117" s="19"/>
      <c r="D117" s="19"/>
      <c r="E117" s="6">
        <v>3</v>
      </c>
      <c r="F117" s="6">
        <v>4</v>
      </c>
      <c r="G117" s="6">
        <v>5</v>
      </c>
      <c r="H117" s="6">
        <v>6</v>
      </c>
    </row>
    <row r="118" spans="1:8" ht="39.950000000000003" customHeight="1" x14ac:dyDescent="0.15">
      <c r="A118" s="6" t="s">
        <v>480</v>
      </c>
      <c r="B118" s="20" t="s">
        <v>650</v>
      </c>
      <c r="C118" s="20"/>
      <c r="D118" s="20"/>
      <c r="E118" s="10">
        <v>1</v>
      </c>
      <c r="F118" s="10">
        <v>6124.7727272599996</v>
      </c>
      <c r="G118" s="10">
        <v>176</v>
      </c>
      <c r="H118" s="10">
        <v>1077960</v>
      </c>
    </row>
    <row r="119" spans="1:8" ht="39.950000000000003" customHeight="1" x14ac:dyDescent="0.15">
      <c r="A119" s="6" t="s">
        <v>480</v>
      </c>
      <c r="B119" s="20" t="s">
        <v>650</v>
      </c>
      <c r="C119" s="20"/>
      <c r="D119" s="20"/>
      <c r="E119" s="10">
        <v>1</v>
      </c>
      <c r="F119" s="10">
        <v>6648.2575757572004</v>
      </c>
      <c r="G119" s="10">
        <v>264</v>
      </c>
      <c r="H119" s="10">
        <v>1755140</v>
      </c>
    </row>
    <row r="120" spans="1:8" ht="20.100000000000001" customHeight="1" x14ac:dyDescent="0.15">
      <c r="A120" s="6" t="s">
        <v>481</v>
      </c>
      <c r="B120" s="20" t="s">
        <v>651</v>
      </c>
      <c r="C120" s="20"/>
      <c r="D120" s="20"/>
      <c r="E120" s="10"/>
      <c r="F120" s="10">
        <v>10000</v>
      </c>
      <c r="G120" s="10">
        <v>3</v>
      </c>
      <c r="H120" s="10">
        <v>30000</v>
      </c>
    </row>
    <row r="121" spans="1:8" ht="39.950000000000003" customHeight="1" x14ac:dyDescent="0.15">
      <c r="A121" s="6" t="s">
        <v>483</v>
      </c>
      <c r="B121" s="20" t="s">
        <v>652</v>
      </c>
      <c r="C121" s="20"/>
      <c r="D121" s="20"/>
      <c r="E121" s="10">
        <v>1</v>
      </c>
      <c r="F121" s="10">
        <v>4000</v>
      </c>
      <c r="G121" s="10">
        <v>34</v>
      </c>
      <c r="H121" s="10">
        <v>136000</v>
      </c>
    </row>
    <row r="122" spans="1:8" ht="39.950000000000003" customHeight="1" x14ac:dyDescent="0.15">
      <c r="A122" s="6" t="s">
        <v>483</v>
      </c>
      <c r="B122" s="20" t="s">
        <v>652</v>
      </c>
      <c r="C122" s="20"/>
      <c r="D122" s="20"/>
      <c r="E122" s="10">
        <v>1</v>
      </c>
      <c r="F122" s="10">
        <v>2000</v>
      </c>
      <c r="G122" s="10">
        <v>8</v>
      </c>
      <c r="H122" s="10">
        <v>16000</v>
      </c>
    </row>
    <row r="123" spans="1:8" ht="39.950000000000003" customHeight="1" x14ac:dyDescent="0.15">
      <c r="A123" s="6" t="s">
        <v>484</v>
      </c>
      <c r="B123" s="20" t="s">
        <v>653</v>
      </c>
      <c r="C123" s="20"/>
      <c r="D123" s="20"/>
      <c r="E123" s="10">
        <v>3</v>
      </c>
      <c r="F123" s="10">
        <v>4000</v>
      </c>
      <c r="G123" s="10">
        <v>4</v>
      </c>
      <c r="H123" s="10">
        <v>48000</v>
      </c>
    </row>
    <row r="124" spans="1:8" ht="39.950000000000003" customHeight="1" x14ac:dyDescent="0.15">
      <c r="A124" s="6" t="s">
        <v>484</v>
      </c>
      <c r="B124" s="20" t="s">
        <v>653</v>
      </c>
      <c r="C124" s="20"/>
      <c r="D124" s="20"/>
      <c r="E124" s="10">
        <v>2</v>
      </c>
      <c r="F124" s="10">
        <v>2000</v>
      </c>
      <c r="G124" s="10">
        <v>4</v>
      </c>
      <c r="H124" s="10">
        <v>16000</v>
      </c>
    </row>
    <row r="125" spans="1:8" ht="20.100000000000001" customHeight="1" x14ac:dyDescent="0.15">
      <c r="A125" s="6" t="s">
        <v>485</v>
      </c>
      <c r="B125" s="20" t="s">
        <v>654</v>
      </c>
      <c r="C125" s="20"/>
      <c r="D125" s="20"/>
      <c r="E125" s="10">
        <v>1</v>
      </c>
      <c r="F125" s="10">
        <v>2620</v>
      </c>
      <c r="G125" s="10">
        <v>4</v>
      </c>
      <c r="H125" s="10">
        <v>10480</v>
      </c>
    </row>
    <row r="126" spans="1:8" ht="39.950000000000003" customHeight="1" x14ac:dyDescent="0.15">
      <c r="A126" s="6" t="s">
        <v>486</v>
      </c>
      <c r="B126" s="20" t="s">
        <v>655</v>
      </c>
      <c r="C126" s="20"/>
      <c r="D126" s="20"/>
      <c r="E126" s="10">
        <v>9</v>
      </c>
      <c r="F126" s="10">
        <v>6910</v>
      </c>
      <c r="G126" s="10">
        <v>12</v>
      </c>
      <c r="H126" s="10">
        <v>746280</v>
      </c>
    </row>
    <row r="127" spans="1:8" ht="20.100000000000001" customHeight="1" x14ac:dyDescent="0.15">
      <c r="A127" s="6" t="s">
        <v>656</v>
      </c>
      <c r="B127" s="20" t="s">
        <v>657</v>
      </c>
      <c r="C127" s="20"/>
      <c r="D127" s="20"/>
      <c r="E127" s="10">
        <v>35</v>
      </c>
      <c r="F127" s="10">
        <v>2000</v>
      </c>
      <c r="G127" s="10">
        <v>1</v>
      </c>
      <c r="H127" s="10">
        <v>70000</v>
      </c>
    </row>
    <row r="128" spans="1:8" ht="24.95" customHeight="1" x14ac:dyDescent="0.15">
      <c r="A128" s="28" t="s">
        <v>516</v>
      </c>
      <c r="B128" s="28"/>
      <c r="C128" s="28"/>
      <c r="D128" s="28"/>
      <c r="E128" s="28"/>
      <c r="F128" s="28"/>
      <c r="G128" s="28"/>
      <c r="H128" s="12">
        <v>3905860</v>
      </c>
    </row>
    <row r="129" spans="1:7" ht="24.95" customHeight="1" x14ac:dyDescent="0.15"/>
    <row r="130" spans="1:7" ht="20.100000000000001" customHeight="1" x14ac:dyDescent="0.15">
      <c r="A130" s="26" t="s">
        <v>467</v>
      </c>
      <c r="B130" s="26"/>
      <c r="C130" s="27" t="s">
        <v>219</v>
      </c>
      <c r="D130" s="27"/>
      <c r="E130" s="27"/>
      <c r="F130" s="27"/>
      <c r="G130" s="27"/>
    </row>
    <row r="131" spans="1:7" ht="20.100000000000001" customHeight="1" x14ac:dyDescent="0.15">
      <c r="A131" s="26" t="s">
        <v>468</v>
      </c>
      <c r="B131" s="26"/>
      <c r="C131" s="27" t="s">
        <v>545</v>
      </c>
      <c r="D131" s="27"/>
      <c r="E131" s="27"/>
      <c r="F131" s="27"/>
      <c r="G131" s="27"/>
    </row>
    <row r="132" spans="1:7" ht="15" customHeight="1" x14ac:dyDescent="0.15"/>
    <row r="133" spans="1:7" ht="24.95" customHeight="1" x14ac:dyDescent="0.15">
      <c r="A133" s="17" t="s">
        <v>658</v>
      </c>
      <c r="B133" s="17"/>
      <c r="C133" s="17"/>
      <c r="D133" s="17"/>
      <c r="E133" s="17"/>
      <c r="F133" s="17"/>
      <c r="G133" s="17"/>
    </row>
    <row r="134" spans="1:7" ht="15" customHeight="1" x14ac:dyDescent="0.15"/>
    <row r="135" spans="1:7" ht="60" customHeight="1" x14ac:dyDescent="0.15">
      <c r="A135" s="6" t="s">
        <v>378</v>
      </c>
      <c r="B135" s="19" t="s">
        <v>619</v>
      </c>
      <c r="C135" s="19"/>
      <c r="D135" s="19"/>
      <c r="E135" s="6" t="s">
        <v>659</v>
      </c>
      <c r="F135" s="6" t="s">
        <v>660</v>
      </c>
      <c r="G135" s="6" t="s">
        <v>661</v>
      </c>
    </row>
    <row r="136" spans="1:7" ht="15" customHeight="1" x14ac:dyDescent="0.15">
      <c r="A136" s="6">
        <v>1</v>
      </c>
      <c r="B136" s="19">
        <v>2</v>
      </c>
      <c r="C136" s="19"/>
      <c r="D136" s="19"/>
      <c r="E136" s="6">
        <v>3</v>
      </c>
      <c r="F136" s="6">
        <v>4</v>
      </c>
      <c r="G136" s="6">
        <v>5</v>
      </c>
    </row>
    <row r="137" spans="1:7" ht="20.100000000000001" customHeight="1" x14ac:dyDescent="0.15">
      <c r="A137" s="6" t="s">
        <v>482</v>
      </c>
      <c r="B137" s="20" t="s">
        <v>662</v>
      </c>
      <c r="C137" s="20"/>
      <c r="D137" s="20"/>
      <c r="E137" s="10">
        <v>882.2</v>
      </c>
      <c r="F137" s="10">
        <v>25</v>
      </c>
      <c r="G137" s="10">
        <v>22055</v>
      </c>
    </row>
    <row r="138" spans="1:7" ht="20.100000000000001" customHeight="1" x14ac:dyDescent="0.15">
      <c r="A138" s="6" t="s">
        <v>483</v>
      </c>
      <c r="B138" s="20" t="s">
        <v>663</v>
      </c>
      <c r="C138" s="20"/>
      <c r="D138" s="20"/>
      <c r="E138" s="10">
        <v>64000</v>
      </c>
      <c r="F138" s="10">
        <v>1</v>
      </c>
      <c r="G138" s="10">
        <v>64000</v>
      </c>
    </row>
    <row r="139" spans="1:7" ht="20.100000000000001" customHeight="1" x14ac:dyDescent="0.15">
      <c r="A139" s="6" t="s">
        <v>486</v>
      </c>
      <c r="B139" s="20" t="s">
        <v>664</v>
      </c>
      <c r="C139" s="20"/>
      <c r="D139" s="20"/>
      <c r="E139" s="10">
        <v>581</v>
      </c>
      <c r="F139" s="10">
        <v>34</v>
      </c>
      <c r="G139" s="10">
        <v>19754</v>
      </c>
    </row>
    <row r="140" spans="1:7" ht="20.100000000000001" customHeight="1" x14ac:dyDescent="0.15">
      <c r="A140" s="6" t="s">
        <v>656</v>
      </c>
      <c r="B140" s="20" t="s">
        <v>665</v>
      </c>
      <c r="C140" s="20"/>
      <c r="D140" s="20"/>
      <c r="E140" s="10">
        <v>120</v>
      </c>
      <c r="F140" s="10">
        <v>50</v>
      </c>
      <c r="G140" s="10">
        <v>6000</v>
      </c>
    </row>
    <row r="141" spans="1:7" ht="20.100000000000001" customHeight="1" x14ac:dyDescent="0.15">
      <c r="A141" s="6" t="s">
        <v>519</v>
      </c>
      <c r="B141" s="20" t="s">
        <v>666</v>
      </c>
      <c r="C141" s="20"/>
      <c r="D141" s="20"/>
      <c r="E141" s="10">
        <v>536.5</v>
      </c>
      <c r="F141" s="10">
        <v>10</v>
      </c>
      <c r="G141" s="10">
        <v>5365</v>
      </c>
    </row>
    <row r="142" spans="1:7" ht="20.100000000000001" customHeight="1" x14ac:dyDescent="0.15">
      <c r="A142" s="6" t="s">
        <v>521</v>
      </c>
      <c r="B142" s="20" t="s">
        <v>667</v>
      </c>
      <c r="C142" s="20"/>
      <c r="D142" s="20"/>
      <c r="E142" s="10">
        <v>700</v>
      </c>
      <c r="F142" s="10">
        <v>40</v>
      </c>
      <c r="G142" s="10">
        <v>28000</v>
      </c>
    </row>
    <row r="143" spans="1:7" ht="24.95" customHeight="1" x14ac:dyDescent="0.15">
      <c r="A143" s="28" t="s">
        <v>516</v>
      </c>
      <c r="B143" s="28"/>
      <c r="C143" s="28"/>
      <c r="D143" s="28"/>
      <c r="E143" s="28"/>
      <c r="F143" s="28"/>
      <c r="G143" s="12">
        <v>145174</v>
      </c>
    </row>
    <row r="144" spans="1:7" ht="24.95" customHeight="1" x14ac:dyDescent="0.15"/>
    <row r="145" spans="1:7" ht="20.100000000000001" customHeight="1" x14ac:dyDescent="0.15">
      <c r="A145" s="26" t="s">
        <v>467</v>
      </c>
      <c r="B145" s="26"/>
      <c r="C145" s="27" t="s">
        <v>215</v>
      </c>
      <c r="D145" s="27"/>
      <c r="E145" s="27"/>
      <c r="F145" s="27"/>
      <c r="G145" s="27"/>
    </row>
    <row r="146" spans="1:7" ht="20.100000000000001" customHeight="1" x14ac:dyDescent="0.15">
      <c r="A146" s="26" t="s">
        <v>468</v>
      </c>
      <c r="B146" s="26"/>
      <c r="C146" s="27" t="s">
        <v>517</v>
      </c>
      <c r="D146" s="27"/>
      <c r="E146" s="27"/>
      <c r="F146" s="27"/>
      <c r="G146" s="27"/>
    </row>
    <row r="147" spans="1:7" ht="15" customHeight="1" x14ac:dyDescent="0.15"/>
    <row r="148" spans="1:7" ht="24.95" customHeight="1" x14ac:dyDescent="0.15">
      <c r="A148" s="17" t="s">
        <v>658</v>
      </c>
      <c r="B148" s="17"/>
      <c r="C148" s="17"/>
      <c r="D148" s="17"/>
      <c r="E148" s="17"/>
      <c r="F148" s="17"/>
      <c r="G148" s="17"/>
    </row>
    <row r="149" spans="1:7" ht="15" customHeight="1" x14ac:dyDescent="0.15"/>
    <row r="150" spans="1:7" ht="60" customHeight="1" x14ac:dyDescent="0.15">
      <c r="A150" s="6" t="s">
        <v>378</v>
      </c>
      <c r="B150" s="19" t="s">
        <v>619</v>
      </c>
      <c r="C150" s="19"/>
      <c r="D150" s="19"/>
      <c r="E150" s="6" t="s">
        <v>659</v>
      </c>
      <c r="F150" s="6" t="s">
        <v>660</v>
      </c>
      <c r="G150" s="6" t="s">
        <v>661</v>
      </c>
    </row>
    <row r="151" spans="1:7" ht="15" customHeight="1" x14ac:dyDescent="0.15">
      <c r="A151" s="6">
        <v>1</v>
      </c>
      <c r="B151" s="19">
        <v>2</v>
      </c>
      <c r="C151" s="19"/>
      <c r="D151" s="19"/>
      <c r="E151" s="6">
        <v>3</v>
      </c>
      <c r="F151" s="6">
        <v>4</v>
      </c>
      <c r="G151" s="6">
        <v>5</v>
      </c>
    </row>
    <row r="152" spans="1:7" ht="20.100000000000001" customHeight="1" x14ac:dyDescent="0.15">
      <c r="A152" s="6" t="s">
        <v>384</v>
      </c>
      <c r="B152" s="20" t="s">
        <v>668</v>
      </c>
      <c r="C152" s="20"/>
      <c r="D152" s="20"/>
      <c r="E152" s="10">
        <v>699590.91</v>
      </c>
      <c r="F152" s="10">
        <v>2.2000000000000002</v>
      </c>
      <c r="G152" s="10">
        <v>15391</v>
      </c>
    </row>
    <row r="153" spans="1:7" ht="20.100000000000001" customHeight="1" x14ac:dyDescent="0.15">
      <c r="A153" s="6" t="s">
        <v>481</v>
      </c>
      <c r="B153" s="20" t="s">
        <v>669</v>
      </c>
      <c r="C153" s="20"/>
      <c r="D153" s="20"/>
      <c r="E153" s="10">
        <v>8334731.3300000001</v>
      </c>
      <c r="F153" s="10">
        <v>1.5</v>
      </c>
      <c r="G153" s="10">
        <v>125020.97</v>
      </c>
    </row>
    <row r="154" spans="1:7" ht="24.95" customHeight="1" x14ac:dyDescent="0.15">
      <c r="A154" s="28" t="s">
        <v>516</v>
      </c>
      <c r="B154" s="28"/>
      <c r="C154" s="28"/>
      <c r="D154" s="28"/>
      <c r="E154" s="28"/>
      <c r="F154" s="28"/>
      <c r="G154" s="12">
        <v>140411.97</v>
      </c>
    </row>
    <row r="155" spans="1:7" ht="24.95" customHeight="1" x14ac:dyDescent="0.15"/>
    <row r="156" spans="1:7" ht="20.100000000000001" customHeight="1" x14ac:dyDescent="0.15">
      <c r="A156" s="26" t="s">
        <v>467</v>
      </c>
      <c r="B156" s="26"/>
      <c r="C156" s="27" t="s">
        <v>215</v>
      </c>
      <c r="D156" s="27"/>
      <c r="E156" s="27"/>
      <c r="F156" s="27"/>
      <c r="G156" s="27"/>
    </row>
    <row r="157" spans="1:7" ht="20.100000000000001" customHeight="1" x14ac:dyDescent="0.15">
      <c r="A157" s="26" t="s">
        <v>468</v>
      </c>
      <c r="B157" s="26"/>
      <c r="C157" s="27" t="s">
        <v>545</v>
      </c>
      <c r="D157" s="27"/>
      <c r="E157" s="27"/>
      <c r="F157" s="27"/>
      <c r="G157" s="27"/>
    </row>
    <row r="158" spans="1:7" ht="15" customHeight="1" x14ac:dyDescent="0.15"/>
    <row r="159" spans="1:7" ht="24.95" customHeight="1" x14ac:dyDescent="0.15">
      <c r="A159" s="17" t="s">
        <v>658</v>
      </c>
      <c r="B159" s="17"/>
      <c r="C159" s="17"/>
      <c r="D159" s="17"/>
      <c r="E159" s="17"/>
      <c r="F159" s="17"/>
      <c r="G159" s="17"/>
    </row>
    <row r="160" spans="1:7" ht="15" customHeight="1" x14ac:dyDescent="0.15"/>
    <row r="161" spans="1:7" ht="60" customHeight="1" x14ac:dyDescent="0.15">
      <c r="A161" s="6" t="s">
        <v>378</v>
      </c>
      <c r="B161" s="19" t="s">
        <v>619</v>
      </c>
      <c r="C161" s="19"/>
      <c r="D161" s="19"/>
      <c r="E161" s="6" t="s">
        <v>659</v>
      </c>
      <c r="F161" s="6" t="s">
        <v>660</v>
      </c>
      <c r="G161" s="6" t="s">
        <v>661</v>
      </c>
    </row>
    <row r="162" spans="1:7" ht="15" customHeight="1" x14ac:dyDescent="0.15">
      <c r="A162" s="6">
        <v>1</v>
      </c>
      <c r="B162" s="19">
        <v>2</v>
      </c>
      <c r="C162" s="19"/>
      <c r="D162" s="19"/>
      <c r="E162" s="6">
        <v>3</v>
      </c>
      <c r="F162" s="6">
        <v>4</v>
      </c>
      <c r="G162" s="6">
        <v>5</v>
      </c>
    </row>
    <row r="163" spans="1:7" ht="20.100000000000001" customHeight="1" x14ac:dyDescent="0.15">
      <c r="A163" s="6" t="s">
        <v>384</v>
      </c>
      <c r="B163" s="20" t="s">
        <v>668</v>
      </c>
      <c r="C163" s="20"/>
      <c r="D163" s="20"/>
      <c r="E163" s="10">
        <v>43265636.359999999</v>
      </c>
      <c r="F163" s="10">
        <v>2.2000000000000002</v>
      </c>
      <c r="G163" s="10">
        <v>951844</v>
      </c>
    </row>
    <row r="164" spans="1:7" ht="20.100000000000001" customHeight="1" x14ac:dyDescent="0.15">
      <c r="A164" s="6" t="s">
        <v>480</v>
      </c>
      <c r="B164" s="20" t="s">
        <v>670</v>
      </c>
      <c r="C164" s="20"/>
      <c r="D164" s="20"/>
      <c r="E164" s="10">
        <v>3946789</v>
      </c>
      <c r="F164" s="10">
        <v>0.3</v>
      </c>
      <c r="G164" s="10">
        <v>11840.37</v>
      </c>
    </row>
    <row r="165" spans="1:7" ht="20.100000000000001" customHeight="1" x14ac:dyDescent="0.15">
      <c r="A165" s="6" t="s">
        <v>481</v>
      </c>
      <c r="B165" s="20" t="s">
        <v>669</v>
      </c>
      <c r="C165" s="20"/>
      <c r="D165" s="20"/>
      <c r="E165" s="10">
        <v>81843832</v>
      </c>
      <c r="F165" s="10">
        <v>1.5</v>
      </c>
      <c r="G165" s="10">
        <v>1227657.48</v>
      </c>
    </row>
    <row r="166" spans="1:7" ht="39.950000000000003" customHeight="1" x14ac:dyDescent="0.15">
      <c r="A166" s="6" t="s">
        <v>633</v>
      </c>
      <c r="B166" s="20" t="s">
        <v>671</v>
      </c>
      <c r="C166" s="20"/>
      <c r="D166" s="20"/>
      <c r="E166" s="10">
        <v>12280116</v>
      </c>
      <c r="F166" s="10">
        <v>1.5</v>
      </c>
      <c r="G166" s="10">
        <v>184201.74</v>
      </c>
    </row>
    <row r="167" spans="1:7" ht="39.950000000000003" customHeight="1" x14ac:dyDescent="0.15">
      <c r="A167" s="6" t="s">
        <v>554</v>
      </c>
      <c r="B167" s="20" t="s">
        <v>672</v>
      </c>
      <c r="C167" s="20"/>
      <c r="D167" s="20"/>
      <c r="E167" s="10">
        <v>9435494</v>
      </c>
      <c r="F167" s="10">
        <v>1.5</v>
      </c>
      <c r="G167" s="10">
        <v>141532.41</v>
      </c>
    </row>
    <row r="168" spans="1:7" ht="20.100000000000001" customHeight="1" x14ac:dyDescent="0.15">
      <c r="A168" s="6" t="s">
        <v>673</v>
      </c>
      <c r="B168" s="20" t="s">
        <v>674</v>
      </c>
      <c r="C168" s="20"/>
      <c r="D168" s="20"/>
      <c r="E168" s="10">
        <v>20460958</v>
      </c>
      <c r="F168" s="10">
        <v>1.5</v>
      </c>
      <c r="G168" s="10">
        <v>306914.37</v>
      </c>
    </row>
    <row r="169" spans="1:7" ht="24.95" customHeight="1" x14ac:dyDescent="0.15">
      <c r="A169" s="28" t="s">
        <v>516</v>
      </c>
      <c r="B169" s="28"/>
      <c r="C169" s="28"/>
      <c r="D169" s="28"/>
      <c r="E169" s="28"/>
      <c r="F169" s="28"/>
      <c r="G169" s="12">
        <v>2823990.37</v>
      </c>
    </row>
    <row r="170" spans="1:7" ht="24.95" customHeight="1" x14ac:dyDescent="0.15"/>
    <row r="171" spans="1:7" ht="20.100000000000001" customHeight="1" x14ac:dyDescent="0.15">
      <c r="A171" s="26" t="s">
        <v>467</v>
      </c>
      <c r="B171" s="26"/>
      <c r="C171" s="27" t="s">
        <v>222</v>
      </c>
      <c r="D171" s="27"/>
      <c r="E171" s="27"/>
      <c r="F171" s="27"/>
      <c r="G171" s="27"/>
    </row>
    <row r="172" spans="1:7" ht="20.100000000000001" customHeight="1" x14ac:dyDescent="0.15">
      <c r="A172" s="26" t="s">
        <v>468</v>
      </c>
      <c r="B172" s="26"/>
      <c r="C172" s="27" t="s">
        <v>469</v>
      </c>
      <c r="D172" s="27"/>
      <c r="E172" s="27"/>
      <c r="F172" s="27"/>
      <c r="G172" s="27"/>
    </row>
    <row r="173" spans="1:7" ht="15" customHeight="1" x14ac:dyDescent="0.15"/>
    <row r="174" spans="1:7" ht="24.95" customHeight="1" x14ac:dyDescent="0.15">
      <c r="A174" s="17" t="s">
        <v>675</v>
      </c>
      <c r="B174" s="17"/>
      <c r="C174" s="17"/>
      <c r="D174" s="17"/>
      <c r="E174" s="17"/>
      <c r="F174" s="17"/>
      <c r="G174" s="17"/>
    </row>
    <row r="175" spans="1:7" ht="15" customHeight="1" x14ac:dyDescent="0.15"/>
    <row r="176" spans="1:7" ht="60" customHeight="1" x14ac:dyDescent="0.15">
      <c r="A176" s="6" t="s">
        <v>378</v>
      </c>
      <c r="B176" s="19" t="s">
        <v>619</v>
      </c>
      <c r="C176" s="19"/>
      <c r="D176" s="19"/>
      <c r="E176" s="6" t="s">
        <v>659</v>
      </c>
      <c r="F176" s="6" t="s">
        <v>660</v>
      </c>
      <c r="G176" s="6" t="s">
        <v>661</v>
      </c>
    </row>
    <row r="177" spans="1:7" ht="15" customHeight="1" x14ac:dyDescent="0.15">
      <c r="A177" s="6">
        <v>1</v>
      </c>
      <c r="B177" s="19">
        <v>2</v>
      </c>
      <c r="C177" s="19"/>
      <c r="D177" s="19"/>
      <c r="E177" s="6">
        <v>3</v>
      </c>
      <c r="F177" s="6">
        <v>4</v>
      </c>
      <c r="G177" s="6">
        <v>5</v>
      </c>
    </row>
    <row r="178" spans="1:7" ht="20.100000000000001" customHeight="1" x14ac:dyDescent="0.15">
      <c r="A178" s="6" t="s">
        <v>484</v>
      </c>
      <c r="B178" s="20" t="s">
        <v>676</v>
      </c>
      <c r="C178" s="20"/>
      <c r="D178" s="20"/>
      <c r="E178" s="10">
        <v>10000</v>
      </c>
      <c r="F178" s="10">
        <v>1</v>
      </c>
      <c r="G178" s="10">
        <v>10000</v>
      </c>
    </row>
    <row r="179" spans="1:7" ht="60" customHeight="1" x14ac:dyDescent="0.15">
      <c r="A179" s="6" t="s">
        <v>677</v>
      </c>
      <c r="B179" s="20" t="s">
        <v>678</v>
      </c>
      <c r="C179" s="20"/>
      <c r="D179" s="20"/>
      <c r="E179" s="10">
        <v>437541.71</v>
      </c>
      <c r="F179" s="10">
        <v>100</v>
      </c>
      <c r="G179" s="10">
        <v>437541.71</v>
      </c>
    </row>
    <row r="180" spans="1:7" ht="24.95" customHeight="1" x14ac:dyDescent="0.15">
      <c r="A180" s="28" t="s">
        <v>516</v>
      </c>
      <c r="B180" s="28"/>
      <c r="C180" s="28"/>
      <c r="D180" s="28"/>
      <c r="E180" s="28"/>
      <c r="F180" s="28"/>
      <c r="G180" s="12">
        <v>447541.71</v>
      </c>
    </row>
    <row r="181" spans="1:7" ht="24.95" customHeight="1" x14ac:dyDescent="0.15"/>
    <row r="182" spans="1:7" ht="20.100000000000001" customHeight="1" x14ac:dyDescent="0.15">
      <c r="A182" s="26" t="s">
        <v>467</v>
      </c>
      <c r="B182" s="26"/>
      <c r="C182" s="27" t="s">
        <v>215</v>
      </c>
      <c r="D182" s="27"/>
      <c r="E182" s="27"/>
      <c r="F182" s="27"/>
      <c r="G182" s="27"/>
    </row>
    <row r="183" spans="1:7" ht="20.100000000000001" customHeight="1" x14ac:dyDescent="0.15">
      <c r="A183" s="26" t="s">
        <v>468</v>
      </c>
      <c r="B183" s="26"/>
      <c r="C183" s="27" t="s">
        <v>469</v>
      </c>
      <c r="D183" s="27"/>
      <c r="E183" s="27"/>
      <c r="F183" s="27"/>
      <c r="G183" s="27"/>
    </row>
    <row r="184" spans="1:7" ht="15" customHeight="1" x14ac:dyDescent="0.15"/>
    <row r="185" spans="1:7" ht="24.95" customHeight="1" x14ac:dyDescent="0.15">
      <c r="A185" s="17" t="s">
        <v>658</v>
      </c>
      <c r="B185" s="17"/>
      <c r="C185" s="17"/>
      <c r="D185" s="17"/>
      <c r="E185" s="17"/>
      <c r="F185" s="17"/>
      <c r="G185" s="17"/>
    </row>
    <row r="186" spans="1:7" ht="15" customHeight="1" x14ac:dyDescent="0.15"/>
    <row r="187" spans="1:7" ht="60" customHeight="1" x14ac:dyDescent="0.15">
      <c r="A187" s="6" t="s">
        <v>378</v>
      </c>
      <c r="B187" s="19" t="s">
        <v>619</v>
      </c>
      <c r="C187" s="19"/>
      <c r="D187" s="19"/>
      <c r="E187" s="6" t="s">
        <v>659</v>
      </c>
      <c r="F187" s="6" t="s">
        <v>660</v>
      </c>
      <c r="G187" s="6" t="s">
        <v>661</v>
      </c>
    </row>
    <row r="188" spans="1:7" ht="15" customHeight="1" x14ac:dyDescent="0.15">
      <c r="A188" s="6">
        <v>1</v>
      </c>
      <c r="B188" s="19">
        <v>2</v>
      </c>
      <c r="C188" s="19"/>
      <c r="D188" s="19"/>
      <c r="E188" s="6">
        <v>3</v>
      </c>
      <c r="F188" s="6">
        <v>4</v>
      </c>
      <c r="G188" s="6">
        <v>5</v>
      </c>
    </row>
    <row r="189" spans="1:7" ht="20.100000000000001" customHeight="1" x14ac:dyDescent="0.15">
      <c r="A189" s="6" t="s">
        <v>384</v>
      </c>
      <c r="B189" s="20" t="s">
        <v>668</v>
      </c>
      <c r="C189" s="20"/>
      <c r="D189" s="20"/>
      <c r="E189" s="10">
        <v>4545454.55</v>
      </c>
      <c r="F189" s="10">
        <v>2.2000000000000002</v>
      </c>
      <c r="G189" s="10">
        <v>100000</v>
      </c>
    </row>
    <row r="190" spans="1:7" ht="24.95" customHeight="1" x14ac:dyDescent="0.15">
      <c r="A190" s="28" t="s">
        <v>516</v>
      </c>
      <c r="B190" s="28"/>
      <c r="C190" s="28"/>
      <c r="D190" s="28"/>
      <c r="E190" s="28"/>
      <c r="F190" s="28"/>
      <c r="G190" s="12">
        <v>100000</v>
      </c>
    </row>
    <row r="191" spans="1:7" ht="24.95" customHeight="1" x14ac:dyDescent="0.15"/>
    <row r="192" spans="1:7" ht="24.95" customHeight="1" x14ac:dyDescent="0.15">
      <c r="A192" s="26" t="s">
        <v>467</v>
      </c>
      <c r="B192" s="26"/>
      <c r="C192" s="27"/>
      <c r="D192" s="27"/>
      <c r="E192" s="27"/>
      <c r="F192" s="27"/>
      <c r="G192" s="27"/>
    </row>
    <row r="193" spans="1:7" ht="24.95" customHeight="1" x14ac:dyDescent="0.15">
      <c r="A193" s="26" t="s">
        <v>468</v>
      </c>
      <c r="B193" s="26"/>
      <c r="C193" s="27"/>
      <c r="D193" s="27"/>
      <c r="E193" s="27"/>
      <c r="F193" s="27"/>
      <c r="G193" s="27"/>
    </row>
    <row r="194" spans="1:7" ht="15" customHeight="1" x14ac:dyDescent="0.15"/>
    <row r="195" spans="1:7" ht="24.95" customHeight="1" x14ac:dyDescent="0.15">
      <c r="A195" s="17" t="s">
        <v>679</v>
      </c>
      <c r="B195" s="17"/>
      <c r="C195" s="17"/>
      <c r="D195" s="17"/>
      <c r="E195" s="17"/>
      <c r="F195" s="17"/>
      <c r="G195" s="17"/>
    </row>
    <row r="196" spans="1:7" ht="15" customHeight="1" x14ac:dyDescent="0.15"/>
    <row r="197" spans="1:7" ht="50.1" customHeight="1" x14ac:dyDescent="0.15">
      <c r="A197" s="6" t="s">
        <v>378</v>
      </c>
      <c r="B197" s="19" t="s">
        <v>44</v>
      </c>
      <c r="C197" s="19"/>
      <c r="D197" s="19"/>
      <c r="E197" s="6" t="s">
        <v>645</v>
      </c>
      <c r="F197" s="6" t="s">
        <v>646</v>
      </c>
      <c r="G197" s="6" t="s">
        <v>647</v>
      </c>
    </row>
    <row r="198" spans="1:7" ht="24.95" customHeight="1" x14ac:dyDescent="0.15">
      <c r="A198" s="6" t="s">
        <v>56</v>
      </c>
      <c r="B198" s="19" t="s">
        <v>56</v>
      </c>
      <c r="C198" s="19"/>
      <c r="D198" s="19"/>
      <c r="E198" s="6" t="s">
        <v>56</v>
      </c>
      <c r="F198" s="6" t="s">
        <v>56</v>
      </c>
      <c r="G198" s="6" t="s">
        <v>56</v>
      </c>
    </row>
    <row r="199" spans="1:7" ht="24.95" customHeight="1" x14ac:dyDescent="0.15"/>
    <row r="200" spans="1:7" ht="24.95" customHeight="1" x14ac:dyDescent="0.15">
      <c r="A200" s="26" t="s">
        <v>467</v>
      </c>
      <c r="B200" s="26"/>
      <c r="C200" s="27"/>
      <c r="D200" s="27"/>
      <c r="E200" s="27"/>
      <c r="F200" s="27"/>
      <c r="G200" s="27"/>
    </row>
    <row r="201" spans="1:7" ht="24.95" customHeight="1" x14ac:dyDescent="0.15">
      <c r="A201" s="26" t="s">
        <v>468</v>
      </c>
      <c r="B201" s="26"/>
      <c r="C201" s="27"/>
      <c r="D201" s="27"/>
      <c r="E201" s="27"/>
      <c r="F201" s="27"/>
      <c r="G201" s="27"/>
    </row>
    <row r="202" spans="1:7" ht="15" customHeight="1" x14ac:dyDescent="0.15"/>
    <row r="203" spans="1:7" ht="24.95" customHeight="1" x14ac:dyDescent="0.15">
      <c r="A203" s="17" t="s">
        <v>680</v>
      </c>
      <c r="B203" s="17"/>
      <c r="C203" s="17"/>
      <c r="D203" s="17"/>
      <c r="E203" s="17"/>
      <c r="F203" s="17"/>
      <c r="G203" s="17"/>
    </row>
    <row r="204" spans="1:7" ht="15" customHeight="1" x14ac:dyDescent="0.15"/>
    <row r="205" spans="1:7" ht="50.1" customHeight="1" x14ac:dyDescent="0.15">
      <c r="A205" s="6" t="s">
        <v>378</v>
      </c>
      <c r="B205" s="19" t="s">
        <v>44</v>
      </c>
      <c r="C205" s="19"/>
      <c r="D205" s="19"/>
      <c r="E205" s="6" t="s">
        <v>645</v>
      </c>
      <c r="F205" s="6" t="s">
        <v>646</v>
      </c>
      <c r="G205" s="6" t="s">
        <v>647</v>
      </c>
    </row>
    <row r="206" spans="1:7" ht="24.95" customHeight="1" x14ac:dyDescent="0.15">
      <c r="A206" s="6" t="s">
        <v>56</v>
      </c>
      <c r="B206" s="19" t="s">
        <v>56</v>
      </c>
      <c r="C206" s="19"/>
      <c r="D206" s="19"/>
      <c r="E206" s="6" t="s">
        <v>56</v>
      </c>
      <c r="F206" s="6" t="s">
        <v>56</v>
      </c>
      <c r="G206" s="6" t="s">
        <v>56</v>
      </c>
    </row>
  </sheetData>
  <sheetProtection password="A993" sheet="1" objects="1" scenarios="1"/>
  <mergeCells count="188">
    <mergeCell ref="A201:B201"/>
    <mergeCell ref="C201:G201"/>
    <mergeCell ref="A203:G203"/>
    <mergeCell ref="B205:D205"/>
    <mergeCell ref="B206:D206"/>
    <mergeCell ref="A195:G195"/>
    <mergeCell ref="B197:D197"/>
    <mergeCell ref="B198:D198"/>
    <mergeCell ref="A200:B200"/>
    <mergeCell ref="C200:G200"/>
    <mergeCell ref="B189:D189"/>
    <mergeCell ref="A190:F190"/>
    <mergeCell ref="A192:B192"/>
    <mergeCell ref="C192:G192"/>
    <mergeCell ref="A193:B193"/>
    <mergeCell ref="C193:G193"/>
    <mergeCell ref="A183:B183"/>
    <mergeCell ref="C183:G183"/>
    <mergeCell ref="A185:G185"/>
    <mergeCell ref="B187:D187"/>
    <mergeCell ref="B188:D188"/>
    <mergeCell ref="B178:D178"/>
    <mergeCell ref="B179:D179"/>
    <mergeCell ref="A180:F180"/>
    <mergeCell ref="A182:B182"/>
    <mergeCell ref="C182:G182"/>
    <mergeCell ref="A172:B172"/>
    <mergeCell ref="C172:G172"/>
    <mergeCell ref="A174:G174"/>
    <mergeCell ref="B176:D176"/>
    <mergeCell ref="B177:D177"/>
    <mergeCell ref="B166:D166"/>
    <mergeCell ref="B167:D167"/>
    <mergeCell ref="B168:D168"/>
    <mergeCell ref="A169:F169"/>
    <mergeCell ref="A171:B171"/>
    <mergeCell ref="C171:G171"/>
    <mergeCell ref="B161:D161"/>
    <mergeCell ref="B162:D162"/>
    <mergeCell ref="B163:D163"/>
    <mergeCell ref="B164:D164"/>
    <mergeCell ref="B165:D165"/>
    <mergeCell ref="A156:B156"/>
    <mergeCell ref="C156:G156"/>
    <mergeCell ref="A157:B157"/>
    <mergeCell ref="C157:G157"/>
    <mergeCell ref="A159:G159"/>
    <mergeCell ref="B150:D150"/>
    <mergeCell ref="B151:D151"/>
    <mergeCell ref="B152:D152"/>
    <mergeCell ref="B153:D153"/>
    <mergeCell ref="A154:F154"/>
    <mergeCell ref="A145:B145"/>
    <mergeCell ref="C145:G145"/>
    <mergeCell ref="A146:B146"/>
    <mergeCell ref="C146:G146"/>
    <mergeCell ref="A148:G148"/>
    <mergeCell ref="B139:D139"/>
    <mergeCell ref="B140:D140"/>
    <mergeCell ref="B141:D141"/>
    <mergeCell ref="B142:D142"/>
    <mergeCell ref="A143:F143"/>
    <mergeCell ref="A133:G133"/>
    <mergeCell ref="B135:D135"/>
    <mergeCell ref="B136:D136"/>
    <mergeCell ref="B137:D137"/>
    <mergeCell ref="B138:D138"/>
    <mergeCell ref="A128:G128"/>
    <mergeCell ref="A130:B130"/>
    <mergeCell ref="C130:G130"/>
    <mergeCell ref="A131:B131"/>
    <mergeCell ref="C131:G131"/>
    <mergeCell ref="B123:D123"/>
    <mergeCell ref="B124:D124"/>
    <mergeCell ref="B125:D125"/>
    <mergeCell ref="B126:D126"/>
    <mergeCell ref="B127:D127"/>
    <mergeCell ref="B118:D118"/>
    <mergeCell ref="B119:D119"/>
    <mergeCell ref="B120:D120"/>
    <mergeCell ref="B121:D121"/>
    <mergeCell ref="B122:D122"/>
    <mergeCell ref="A112:B112"/>
    <mergeCell ref="C112:H112"/>
    <mergeCell ref="A114:H114"/>
    <mergeCell ref="B116:D116"/>
    <mergeCell ref="B117:D117"/>
    <mergeCell ref="B106:D106"/>
    <mergeCell ref="B107:D107"/>
    <mergeCell ref="B108:D108"/>
    <mergeCell ref="A109:G109"/>
    <mergeCell ref="A111:B111"/>
    <mergeCell ref="C111:H111"/>
    <mergeCell ref="A101:B101"/>
    <mergeCell ref="C101:H101"/>
    <mergeCell ref="A102:B102"/>
    <mergeCell ref="C102:H102"/>
    <mergeCell ref="A104:H104"/>
    <mergeCell ref="A94:H94"/>
    <mergeCell ref="B96:D96"/>
    <mergeCell ref="B97:D97"/>
    <mergeCell ref="B98:D98"/>
    <mergeCell ref="A99:G99"/>
    <mergeCell ref="B88:C88"/>
    <mergeCell ref="A89:F89"/>
    <mergeCell ref="A91:B91"/>
    <mergeCell ref="C91:H91"/>
    <mergeCell ref="A92:B92"/>
    <mergeCell ref="C92:H92"/>
    <mergeCell ref="A82:B82"/>
    <mergeCell ref="C82:G82"/>
    <mergeCell ref="A84:G84"/>
    <mergeCell ref="B86:C86"/>
    <mergeCell ref="B87:C87"/>
    <mergeCell ref="B76:C76"/>
    <mergeCell ref="B77:C77"/>
    <mergeCell ref="B78:C78"/>
    <mergeCell ref="A79:F79"/>
    <mergeCell ref="A81:B81"/>
    <mergeCell ref="C81:G81"/>
    <mergeCell ref="A70:B70"/>
    <mergeCell ref="C70:G70"/>
    <mergeCell ref="A72:G72"/>
    <mergeCell ref="B74:C74"/>
    <mergeCell ref="B75:C75"/>
    <mergeCell ref="B64:C64"/>
    <mergeCell ref="B65:C65"/>
    <mergeCell ref="B66:C66"/>
    <mergeCell ref="A67:F67"/>
    <mergeCell ref="A69:B69"/>
    <mergeCell ref="C69:G69"/>
    <mergeCell ref="A59:B59"/>
    <mergeCell ref="C59:G59"/>
    <mergeCell ref="A60:B60"/>
    <mergeCell ref="C60:G60"/>
    <mergeCell ref="A62:G62"/>
    <mergeCell ref="B53:C53"/>
    <mergeCell ref="B54:C54"/>
    <mergeCell ref="B55:C55"/>
    <mergeCell ref="B56:C56"/>
    <mergeCell ref="A57:F57"/>
    <mergeCell ref="A48:B48"/>
    <mergeCell ref="C48:G48"/>
    <mergeCell ref="A49:B49"/>
    <mergeCell ref="C49:G49"/>
    <mergeCell ref="A51:G51"/>
    <mergeCell ref="A41:G41"/>
    <mergeCell ref="B43:C43"/>
    <mergeCell ref="B44:C44"/>
    <mergeCell ref="B45:C45"/>
    <mergeCell ref="A46:F46"/>
    <mergeCell ref="B35:C35"/>
    <mergeCell ref="A36:F36"/>
    <mergeCell ref="A38:B38"/>
    <mergeCell ref="C38:G38"/>
    <mergeCell ref="A39:B39"/>
    <mergeCell ref="C39:G39"/>
    <mergeCell ref="A29:B29"/>
    <mergeCell ref="C29:G29"/>
    <mergeCell ref="A31:G31"/>
    <mergeCell ref="B33:C33"/>
    <mergeCell ref="B34:C34"/>
    <mergeCell ref="B23:C23"/>
    <mergeCell ref="B24:C24"/>
    <mergeCell ref="B25:C25"/>
    <mergeCell ref="A26:F26"/>
    <mergeCell ref="A28:B28"/>
    <mergeCell ref="C28:G28"/>
    <mergeCell ref="A17:G17"/>
    <mergeCell ref="B19:C19"/>
    <mergeCell ref="B20:C20"/>
    <mergeCell ref="B21:C21"/>
    <mergeCell ref="B22:C22"/>
    <mergeCell ref="A12:F12"/>
    <mergeCell ref="A14:B14"/>
    <mergeCell ref="C14:G14"/>
    <mergeCell ref="A15:B15"/>
    <mergeCell ref="C15:G15"/>
    <mergeCell ref="B7:C7"/>
    <mergeCell ref="B8:C8"/>
    <mergeCell ref="B9:C9"/>
    <mergeCell ref="B10:C10"/>
    <mergeCell ref="B11:C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/>
  </sheetViews>
  <sheetFormatPr defaultRowHeight="10.5" x14ac:dyDescent="0.15"/>
  <cols>
    <col min="1" max="1" width="15.285156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30" customHeight="1" x14ac:dyDescent="0.15">
      <c r="A2" s="26" t="s">
        <v>467</v>
      </c>
      <c r="B2" s="26"/>
      <c r="C2" s="27" t="s">
        <v>179</v>
      </c>
      <c r="D2" s="27"/>
      <c r="E2" s="27"/>
      <c r="F2" s="27"/>
      <c r="G2" s="27"/>
    </row>
    <row r="3" spans="1:7" ht="30" customHeight="1" x14ac:dyDescent="0.15">
      <c r="A3" s="26" t="s">
        <v>468</v>
      </c>
      <c r="B3" s="26"/>
      <c r="C3" s="27" t="s">
        <v>545</v>
      </c>
      <c r="D3" s="27"/>
      <c r="E3" s="27"/>
      <c r="F3" s="27"/>
      <c r="G3" s="27"/>
    </row>
    <row r="4" spans="1:7" ht="15" customHeight="1" x14ac:dyDescent="0.15"/>
    <row r="5" spans="1:7" ht="50.1" customHeight="1" x14ac:dyDescent="0.15">
      <c r="A5" s="17" t="s">
        <v>681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19" t="s">
        <v>44</v>
      </c>
      <c r="B7" s="19"/>
      <c r="C7" s="19"/>
      <c r="D7" s="19"/>
      <c r="E7" s="6" t="s">
        <v>45</v>
      </c>
      <c r="F7" s="6" t="s">
        <v>682</v>
      </c>
      <c r="G7" s="6" t="s">
        <v>683</v>
      </c>
    </row>
    <row r="8" spans="1:7" ht="15" customHeight="1" x14ac:dyDescent="0.15">
      <c r="A8" s="19">
        <v>1</v>
      </c>
      <c r="B8" s="19"/>
      <c r="C8" s="19"/>
      <c r="D8" s="19"/>
      <c r="E8" s="6">
        <v>2</v>
      </c>
      <c r="F8" s="6">
        <v>3</v>
      </c>
      <c r="G8" s="6">
        <v>4</v>
      </c>
    </row>
    <row r="9" spans="1:7" ht="30" customHeight="1" x14ac:dyDescent="0.15">
      <c r="A9" s="20" t="s">
        <v>684</v>
      </c>
      <c r="B9" s="20"/>
      <c r="C9" s="20"/>
      <c r="D9" s="20"/>
      <c r="E9" s="6" t="s">
        <v>685</v>
      </c>
      <c r="F9" s="6" t="s">
        <v>56</v>
      </c>
      <c r="G9" s="10">
        <f>G10+G11+G12+G14</f>
        <v>30077999.989999998</v>
      </c>
    </row>
    <row r="10" spans="1:7" ht="30" customHeight="1" x14ac:dyDescent="0.15">
      <c r="A10" s="20" t="s">
        <v>686</v>
      </c>
      <c r="B10" s="20"/>
      <c r="C10" s="20"/>
      <c r="D10" s="20"/>
      <c r="E10" s="6" t="s">
        <v>687</v>
      </c>
      <c r="F10" s="10">
        <v>100260000</v>
      </c>
      <c r="G10" s="10">
        <v>30077999.989999998</v>
      </c>
    </row>
    <row r="11" spans="1:7" ht="30" customHeight="1" x14ac:dyDescent="0.15">
      <c r="A11" s="20" t="s">
        <v>688</v>
      </c>
      <c r="B11" s="20"/>
      <c r="C11" s="20"/>
      <c r="D11" s="20"/>
      <c r="E11" s="6" t="s">
        <v>689</v>
      </c>
      <c r="F11" s="10"/>
      <c r="G11" s="10"/>
    </row>
    <row r="12" spans="1:7" ht="30" customHeight="1" x14ac:dyDescent="0.15">
      <c r="A12" s="20" t="s">
        <v>690</v>
      </c>
      <c r="B12" s="20"/>
      <c r="C12" s="20"/>
      <c r="D12" s="20"/>
      <c r="E12" s="6" t="s">
        <v>691</v>
      </c>
      <c r="F12" s="6" t="s">
        <v>56</v>
      </c>
      <c r="G12" s="10"/>
    </row>
    <row r="13" spans="1:7" ht="30" customHeight="1" x14ac:dyDescent="0.15">
      <c r="A13" s="20" t="s">
        <v>692</v>
      </c>
      <c r="B13" s="20"/>
      <c r="C13" s="20"/>
      <c r="D13" s="20"/>
      <c r="E13" s="6" t="s">
        <v>693</v>
      </c>
      <c r="F13" s="10"/>
      <c r="G13" s="10"/>
    </row>
    <row r="14" spans="1:7" ht="30" customHeight="1" x14ac:dyDescent="0.15">
      <c r="A14" s="20" t="s">
        <v>694</v>
      </c>
      <c r="B14" s="20"/>
      <c r="C14" s="20"/>
      <c r="D14" s="20"/>
      <c r="E14" s="6" t="s">
        <v>695</v>
      </c>
      <c r="F14" s="6" t="s">
        <v>56</v>
      </c>
      <c r="G14" s="10"/>
    </row>
    <row r="15" spans="1:7" ht="30" customHeight="1" x14ac:dyDescent="0.15">
      <c r="A15" s="20" t="s">
        <v>692</v>
      </c>
      <c r="B15" s="20"/>
      <c r="C15" s="20"/>
      <c r="D15" s="20"/>
      <c r="E15" s="6" t="s">
        <v>696</v>
      </c>
      <c r="F15" s="10"/>
      <c r="G15" s="10"/>
    </row>
    <row r="16" spans="1:7" ht="30" customHeight="1" x14ac:dyDescent="0.15">
      <c r="A16" s="20" t="s">
        <v>697</v>
      </c>
      <c r="B16" s="20"/>
      <c r="C16" s="20"/>
      <c r="D16" s="20"/>
      <c r="E16" s="6" t="s">
        <v>698</v>
      </c>
      <c r="F16" s="6" t="s">
        <v>56</v>
      </c>
      <c r="G16" s="10">
        <f>G17+G18</f>
        <v>200520.01</v>
      </c>
    </row>
    <row r="17" spans="1:7" ht="30" customHeight="1" x14ac:dyDescent="0.15">
      <c r="A17" s="20" t="s">
        <v>699</v>
      </c>
      <c r="B17" s="20"/>
      <c r="C17" s="20"/>
      <c r="D17" s="20"/>
      <c r="E17" s="6" t="s">
        <v>700</v>
      </c>
      <c r="F17" s="10">
        <v>100260000</v>
      </c>
      <c r="G17" s="10">
        <v>200520.01</v>
      </c>
    </row>
    <row r="18" spans="1:7" ht="30" customHeight="1" x14ac:dyDescent="0.15">
      <c r="A18" s="20" t="s">
        <v>701</v>
      </c>
      <c r="B18" s="20"/>
      <c r="C18" s="20"/>
      <c r="D18" s="20"/>
      <c r="E18" s="6" t="s">
        <v>702</v>
      </c>
      <c r="F18" s="10"/>
      <c r="G18" s="10"/>
    </row>
    <row r="19" spans="1:7" ht="30" customHeight="1" x14ac:dyDescent="0.15">
      <c r="A19" s="20" t="s">
        <v>703</v>
      </c>
      <c r="B19" s="20"/>
      <c r="C19" s="20"/>
      <c r="D19" s="20"/>
      <c r="E19" s="6" t="s">
        <v>704</v>
      </c>
      <c r="F19" s="6" t="s">
        <v>56</v>
      </c>
      <c r="G19" s="10">
        <f>G20+G21</f>
        <v>0</v>
      </c>
    </row>
    <row r="20" spans="1:7" ht="30" customHeight="1" x14ac:dyDescent="0.15">
      <c r="A20" s="20" t="s">
        <v>705</v>
      </c>
      <c r="B20" s="20"/>
      <c r="C20" s="20"/>
      <c r="D20" s="20"/>
      <c r="E20" s="6" t="s">
        <v>706</v>
      </c>
      <c r="F20" s="10"/>
      <c r="G20" s="10"/>
    </row>
    <row r="21" spans="1:7" ht="30" customHeight="1" x14ac:dyDescent="0.15">
      <c r="A21" s="20" t="s">
        <v>707</v>
      </c>
      <c r="B21" s="20"/>
      <c r="C21" s="20"/>
      <c r="D21" s="20"/>
      <c r="E21" s="6" t="s">
        <v>708</v>
      </c>
      <c r="F21" s="10"/>
      <c r="G21" s="10"/>
    </row>
    <row r="22" spans="1:7" ht="30" customHeight="1" x14ac:dyDescent="0.15">
      <c r="A22" s="19" t="s">
        <v>709</v>
      </c>
      <c r="B22" s="19"/>
      <c r="C22" s="19"/>
      <c r="D22" s="19"/>
      <c r="E22" s="6" t="s">
        <v>56</v>
      </c>
      <c r="F22" s="6" t="s">
        <v>56</v>
      </c>
      <c r="G22" s="10">
        <f>G9+G16+G19</f>
        <v>30278520</v>
      </c>
    </row>
    <row r="23" spans="1:7" ht="24.95" customHeight="1" x14ac:dyDescent="0.15"/>
    <row r="24" spans="1:7" ht="30" customHeight="1" x14ac:dyDescent="0.15">
      <c r="A24" s="26" t="s">
        <v>467</v>
      </c>
      <c r="B24" s="26"/>
      <c r="C24" s="27" t="s">
        <v>179</v>
      </c>
      <c r="D24" s="27"/>
      <c r="E24" s="27"/>
      <c r="F24" s="27"/>
      <c r="G24" s="27"/>
    </row>
    <row r="25" spans="1:7" ht="30" customHeight="1" x14ac:dyDescent="0.15">
      <c r="A25" s="26" t="s">
        <v>468</v>
      </c>
      <c r="B25" s="26"/>
      <c r="C25" s="27" t="s">
        <v>517</v>
      </c>
      <c r="D25" s="27"/>
      <c r="E25" s="27"/>
      <c r="F25" s="27"/>
      <c r="G25" s="27"/>
    </row>
    <row r="26" spans="1:7" ht="15" customHeight="1" x14ac:dyDescent="0.15"/>
    <row r="27" spans="1:7" ht="50.1" customHeight="1" x14ac:dyDescent="0.15">
      <c r="A27" s="17" t="s">
        <v>681</v>
      </c>
      <c r="B27" s="17"/>
      <c r="C27" s="17"/>
      <c r="D27" s="17"/>
      <c r="E27" s="17"/>
      <c r="F27" s="17"/>
      <c r="G27" s="17"/>
    </row>
    <row r="28" spans="1:7" ht="15" customHeight="1" x14ac:dyDescent="0.15"/>
    <row r="29" spans="1:7" ht="50.1" customHeight="1" x14ac:dyDescent="0.15">
      <c r="A29" s="19" t="s">
        <v>44</v>
      </c>
      <c r="B29" s="19"/>
      <c r="C29" s="19"/>
      <c r="D29" s="19"/>
      <c r="E29" s="6" t="s">
        <v>45</v>
      </c>
      <c r="F29" s="6" t="s">
        <v>682</v>
      </c>
      <c r="G29" s="6" t="s">
        <v>683</v>
      </c>
    </row>
    <row r="30" spans="1:7" ht="15" customHeight="1" x14ac:dyDescent="0.15">
      <c r="A30" s="19">
        <v>1</v>
      </c>
      <c r="B30" s="19"/>
      <c r="C30" s="19"/>
      <c r="D30" s="19"/>
      <c r="E30" s="6">
        <v>2</v>
      </c>
      <c r="F30" s="6">
        <v>3</v>
      </c>
      <c r="G30" s="6">
        <v>4</v>
      </c>
    </row>
    <row r="31" spans="1:7" ht="30" customHeight="1" x14ac:dyDescent="0.15">
      <c r="A31" s="20" t="s">
        <v>684</v>
      </c>
      <c r="B31" s="20"/>
      <c r="C31" s="20"/>
      <c r="D31" s="20"/>
      <c r="E31" s="6" t="s">
        <v>685</v>
      </c>
      <c r="F31" s="6" t="s">
        <v>56</v>
      </c>
      <c r="G31" s="10">
        <f>G32+G33+G34+G36</f>
        <v>4897766.3099999996</v>
      </c>
    </row>
    <row r="32" spans="1:7" ht="30" customHeight="1" x14ac:dyDescent="0.15">
      <c r="A32" s="20" t="s">
        <v>686</v>
      </c>
      <c r="B32" s="20"/>
      <c r="C32" s="20"/>
      <c r="D32" s="20"/>
      <c r="E32" s="6" t="s">
        <v>687</v>
      </c>
      <c r="F32" s="10">
        <v>16325887.67</v>
      </c>
      <c r="G32" s="10">
        <v>4897766.3</v>
      </c>
    </row>
    <row r="33" spans="1:7" ht="30" customHeight="1" x14ac:dyDescent="0.15">
      <c r="A33" s="20" t="s">
        <v>688</v>
      </c>
      <c r="B33" s="20"/>
      <c r="C33" s="20"/>
      <c r="D33" s="20"/>
      <c r="E33" s="6" t="s">
        <v>689</v>
      </c>
      <c r="F33" s="10">
        <v>0.06</v>
      </c>
      <c r="G33" s="10">
        <v>0.01</v>
      </c>
    </row>
    <row r="34" spans="1:7" ht="30" customHeight="1" x14ac:dyDescent="0.15">
      <c r="A34" s="20" t="s">
        <v>690</v>
      </c>
      <c r="B34" s="20"/>
      <c r="C34" s="20"/>
      <c r="D34" s="20"/>
      <c r="E34" s="6" t="s">
        <v>691</v>
      </c>
      <c r="F34" s="6" t="s">
        <v>56</v>
      </c>
      <c r="G34" s="10"/>
    </row>
    <row r="35" spans="1:7" ht="30" customHeight="1" x14ac:dyDescent="0.15">
      <c r="A35" s="20" t="s">
        <v>692</v>
      </c>
      <c r="B35" s="20"/>
      <c r="C35" s="20"/>
      <c r="D35" s="20"/>
      <c r="E35" s="6" t="s">
        <v>693</v>
      </c>
      <c r="F35" s="10"/>
      <c r="G35" s="10"/>
    </row>
    <row r="36" spans="1:7" ht="30" customHeight="1" x14ac:dyDescent="0.15">
      <c r="A36" s="20" t="s">
        <v>694</v>
      </c>
      <c r="B36" s="20"/>
      <c r="C36" s="20"/>
      <c r="D36" s="20"/>
      <c r="E36" s="6" t="s">
        <v>695</v>
      </c>
      <c r="F36" s="6" t="s">
        <v>56</v>
      </c>
      <c r="G36" s="10"/>
    </row>
    <row r="37" spans="1:7" ht="30" customHeight="1" x14ac:dyDescent="0.15">
      <c r="A37" s="20" t="s">
        <v>692</v>
      </c>
      <c r="B37" s="20"/>
      <c r="C37" s="20"/>
      <c r="D37" s="20"/>
      <c r="E37" s="6" t="s">
        <v>696</v>
      </c>
      <c r="F37" s="10"/>
      <c r="G37" s="10"/>
    </row>
    <row r="38" spans="1:7" ht="30" customHeight="1" x14ac:dyDescent="0.15">
      <c r="A38" s="20" t="s">
        <v>697</v>
      </c>
      <c r="B38" s="20"/>
      <c r="C38" s="20"/>
      <c r="D38" s="20"/>
      <c r="E38" s="6" t="s">
        <v>698</v>
      </c>
      <c r="F38" s="6" t="s">
        <v>56</v>
      </c>
      <c r="G38" s="10">
        <f>G39+G40</f>
        <v>32651.78</v>
      </c>
    </row>
    <row r="39" spans="1:7" ht="30" customHeight="1" x14ac:dyDescent="0.15">
      <c r="A39" s="20" t="s">
        <v>699</v>
      </c>
      <c r="B39" s="20"/>
      <c r="C39" s="20"/>
      <c r="D39" s="20"/>
      <c r="E39" s="6" t="s">
        <v>700</v>
      </c>
      <c r="F39" s="10">
        <v>16325887.73</v>
      </c>
      <c r="G39" s="10">
        <v>32651.78</v>
      </c>
    </row>
    <row r="40" spans="1:7" ht="30" customHeight="1" x14ac:dyDescent="0.15">
      <c r="A40" s="20" t="s">
        <v>701</v>
      </c>
      <c r="B40" s="20"/>
      <c r="C40" s="20"/>
      <c r="D40" s="20"/>
      <c r="E40" s="6" t="s">
        <v>702</v>
      </c>
      <c r="F40" s="10"/>
      <c r="G40" s="10"/>
    </row>
    <row r="41" spans="1:7" ht="30" customHeight="1" x14ac:dyDescent="0.15">
      <c r="A41" s="20" t="s">
        <v>703</v>
      </c>
      <c r="B41" s="20"/>
      <c r="C41" s="20"/>
      <c r="D41" s="20"/>
      <c r="E41" s="6" t="s">
        <v>704</v>
      </c>
      <c r="F41" s="6" t="s">
        <v>56</v>
      </c>
      <c r="G41" s="10">
        <f>G42+G43</f>
        <v>0</v>
      </c>
    </row>
    <row r="42" spans="1:7" ht="30" customHeight="1" x14ac:dyDescent="0.15">
      <c r="A42" s="20" t="s">
        <v>705</v>
      </c>
      <c r="B42" s="20"/>
      <c r="C42" s="20"/>
      <c r="D42" s="20"/>
      <c r="E42" s="6" t="s">
        <v>706</v>
      </c>
      <c r="F42" s="10"/>
      <c r="G42" s="10"/>
    </row>
    <row r="43" spans="1:7" ht="30" customHeight="1" x14ac:dyDescent="0.15">
      <c r="A43" s="20" t="s">
        <v>707</v>
      </c>
      <c r="B43" s="20"/>
      <c r="C43" s="20"/>
      <c r="D43" s="20"/>
      <c r="E43" s="6" t="s">
        <v>708</v>
      </c>
      <c r="F43" s="10"/>
      <c r="G43" s="10"/>
    </row>
    <row r="44" spans="1:7" ht="30" customHeight="1" x14ac:dyDescent="0.15">
      <c r="A44" s="19" t="s">
        <v>709</v>
      </c>
      <c r="B44" s="19"/>
      <c r="C44" s="19"/>
      <c r="D44" s="19"/>
      <c r="E44" s="6" t="s">
        <v>56</v>
      </c>
      <c r="F44" s="6" t="s">
        <v>56</v>
      </c>
      <c r="G44" s="10">
        <f>G31+G38+G41</f>
        <v>4930418.09</v>
      </c>
    </row>
    <row r="45" spans="1:7" ht="24.95" customHeight="1" x14ac:dyDescent="0.15"/>
    <row r="46" spans="1:7" ht="30" customHeight="1" x14ac:dyDescent="0.15">
      <c r="A46" s="26" t="s">
        <v>467</v>
      </c>
      <c r="B46" s="26"/>
      <c r="C46" s="27" t="s">
        <v>179</v>
      </c>
      <c r="D46" s="27"/>
      <c r="E46" s="27"/>
      <c r="F46" s="27"/>
      <c r="G46" s="27"/>
    </row>
    <row r="47" spans="1:7" ht="30" customHeight="1" x14ac:dyDescent="0.15">
      <c r="A47" s="26" t="s">
        <v>468</v>
      </c>
      <c r="B47" s="26"/>
      <c r="C47" s="27" t="s">
        <v>469</v>
      </c>
      <c r="D47" s="27"/>
      <c r="E47" s="27"/>
      <c r="F47" s="27"/>
      <c r="G47" s="27"/>
    </row>
    <row r="48" spans="1:7" ht="15" customHeight="1" x14ac:dyDescent="0.15"/>
    <row r="49" spans="1:7" ht="50.1" customHeight="1" x14ac:dyDescent="0.15">
      <c r="A49" s="17" t="s">
        <v>681</v>
      </c>
      <c r="B49" s="17"/>
      <c r="C49" s="17"/>
      <c r="D49" s="17"/>
      <c r="E49" s="17"/>
      <c r="F49" s="17"/>
      <c r="G49" s="17"/>
    </row>
    <row r="50" spans="1:7" ht="15" customHeight="1" x14ac:dyDescent="0.15"/>
    <row r="51" spans="1:7" ht="50.1" customHeight="1" x14ac:dyDescent="0.15">
      <c r="A51" s="19" t="s">
        <v>44</v>
      </c>
      <c r="B51" s="19"/>
      <c r="C51" s="19"/>
      <c r="D51" s="19"/>
      <c r="E51" s="6" t="s">
        <v>45</v>
      </c>
      <c r="F51" s="6" t="s">
        <v>682</v>
      </c>
      <c r="G51" s="6" t="s">
        <v>683</v>
      </c>
    </row>
    <row r="52" spans="1:7" ht="15" customHeight="1" x14ac:dyDescent="0.15">
      <c r="A52" s="19">
        <v>1</v>
      </c>
      <c r="B52" s="19"/>
      <c r="C52" s="19"/>
      <c r="D52" s="19"/>
      <c r="E52" s="6">
        <v>2</v>
      </c>
      <c r="F52" s="6">
        <v>3</v>
      </c>
      <c r="G52" s="6">
        <v>4</v>
      </c>
    </row>
    <row r="53" spans="1:7" ht="30" customHeight="1" x14ac:dyDescent="0.15">
      <c r="A53" s="20" t="s">
        <v>684</v>
      </c>
      <c r="B53" s="20"/>
      <c r="C53" s="20"/>
      <c r="D53" s="20"/>
      <c r="E53" s="6" t="s">
        <v>685</v>
      </c>
      <c r="F53" s="6" t="s">
        <v>56</v>
      </c>
      <c r="G53" s="10">
        <f>G54+G55+G56+G58</f>
        <v>2310000</v>
      </c>
    </row>
    <row r="54" spans="1:7" ht="30" customHeight="1" x14ac:dyDescent="0.15">
      <c r="A54" s="20" t="s">
        <v>686</v>
      </c>
      <c r="B54" s="20"/>
      <c r="C54" s="20"/>
      <c r="D54" s="20"/>
      <c r="E54" s="6" t="s">
        <v>687</v>
      </c>
      <c r="F54" s="10">
        <v>7700000</v>
      </c>
      <c r="G54" s="10">
        <v>2310000</v>
      </c>
    </row>
    <row r="55" spans="1:7" ht="30" customHeight="1" x14ac:dyDescent="0.15">
      <c r="A55" s="20" t="s">
        <v>688</v>
      </c>
      <c r="B55" s="20"/>
      <c r="C55" s="20"/>
      <c r="D55" s="20"/>
      <c r="E55" s="6" t="s">
        <v>689</v>
      </c>
      <c r="F55" s="10"/>
      <c r="G55" s="10"/>
    </row>
    <row r="56" spans="1:7" ht="30" customHeight="1" x14ac:dyDescent="0.15">
      <c r="A56" s="20" t="s">
        <v>690</v>
      </c>
      <c r="B56" s="20"/>
      <c r="C56" s="20"/>
      <c r="D56" s="20"/>
      <c r="E56" s="6" t="s">
        <v>691</v>
      </c>
      <c r="F56" s="6" t="s">
        <v>56</v>
      </c>
      <c r="G56" s="10"/>
    </row>
    <row r="57" spans="1:7" ht="30" customHeight="1" x14ac:dyDescent="0.15">
      <c r="A57" s="20" t="s">
        <v>692</v>
      </c>
      <c r="B57" s="20"/>
      <c r="C57" s="20"/>
      <c r="D57" s="20"/>
      <c r="E57" s="6" t="s">
        <v>693</v>
      </c>
      <c r="F57" s="10"/>
      <c r="G57" s="10"/>
    </row>
    <row r="58" spans="1:7" ht="30" customHeight="1" x14ac:dyDescent="0.15">
      <c r="A58" s="20" t="s">
        <v>694</v>
      </c>
      <c r="B58" s="20"/>
      <c r="C58" s="20"/>
      <c r="D58" s="20"/>
      <c r="E58" s="6" t="s">
        <v>695</v>
      </c>
      <c r="F58" s="6" t="s">
        <v>56</v>
      </c>
      <c r="G58" s="10"/>
    </row>
    <row r="59" spans="1:7" ht="30" customHeight="1" x14ac:dyDescent="0.15">
      <c r="A59" s="20" t="s">
        <v>692</v>
      </c>
      <c r="B59" s="20"/>
      <c r="C59" s="20"/>
      <c r="D59" s="20"/>
      <c r="E59" s="6" t="s">
        <v>696</v>
      </c>
      <c r="F59" s="10"/>
      <c r="G59" s="10"/>
    </row>
    <row r="60" spans="1:7" ht="30" customHeight="1" x14ac:dyDescent="0.15">
      <c r="A60" s="20" t="s">
        <v>697</v>
      </c>
      <c r="B60" s="20"/>
      <c r="C60" s="20"/>
      <c r="D60" s="20"/>
      <c r="E60" s="6" t="s">
        <v>698</v>
      </c>
      <c r="F60" s="6" t="s">
        <v>56</v>
      </c>
      <c r="G60" s="10">
        <f>G61+G62</f>
        <v>15400</v>
      </c>
    </row>
    <row r="61" spans="1:7" ht="30" customHeight="1" x14ac:dyDescent="0.15">
      <c r="A61" s="20" t="s">
        <v>699</v>
      </c>
      <c r="B61" s="20"/>
      <c r="C61" s="20"/>
      <c r="D61" s="20"/>
      <c r="E61" s="6" t="s">
        <v>700</v>
      </c>
      <c r="F61" s="10">
        <v>7700000</v>
      </c>
      <c r="G61" s="10">
        <v>15400</v>
      </c>
    </row>
    <row r="62" spans="1:7" ht="30" customHeight="1" x14ac:dyDescent="0.15">
      <c r="A62" s="20" t="s">
        <v>701</v>
      </c>
      <c r="B62" s="20"/>
      <c r="C62" s="20"/>
      <c r="D62" s="20"/>
      <c r="E62" s="6" t="s">
        <v>702</v>
      </c>
      <c r="F62" s="10"/>
      <c r="G62" s="10"/>
    </row>
    <row r="63" spans="1:7" ht="30" customHeight="1" x14ac:dyDescent="0.15">
      <c r="A63" s="20" t="s">
        <v>703</v>
      </c>
      <c r="B63" s="20"/>
      <c r="C63" s="20"/>
      <c r="D63" s="20"/>
      <c r="E63" s="6" t="s">
        <v>704</v>
      </c>
      <c r="F63" s="6" t="s">
        <v>56</v>
      </c>
      <c r="G63" s="10">
        <f>G64+G65</f>
        <v>0</v>
      </c>
    </row>
    <row r="64" spans="1:7" ht="30" customHeight="1" x14ac:dyDescent="0.15">
      <c r="A64" s="20" t="s">
        <v>705</v>
      </c>
      <c r="B64" s="20"/>
      <c r="C64" s="20"/>
      <c r="D64" s="20"/>
      <c r="E64" s="6" t="s">
        <v>706</v>
      </c>
      <c r="F64" s="10"/>
      <c r="G64" s="10"/>
    </row>
    <row r="65" spans="1:7" ht="30" customHeight="1" x14ac:dyDescent="0.15">
      <c r="A65" s="20" t="s">
        <v>707</v>
      </c>
      <c r="B65" s="20"/>
      <c r="C65" s="20"/>
      <c r="D65" s="20"/>
      <c r="E65" s="6" t="s">
        <v>708</v>
      </c>
      <c r="F65" s="10"/>
      <c r="G65" s="10"/>
    </row>
    <row r="66" spans="1:7" ht="30" customHeight="1" x14ac:dyDescent="0.15">
      <c r="A66" s="19" t="s">
        <v>709</v>
      </c>
      <c r="B66" s="19"/>
      <c r="C66" s="19"/>
      <c r="D66" s="19"/>
      <c r="E66" s="6" t="s">
        <v>56</v>
      </c>
      <c r="F66" s="6" t="s">
        <v>56</v>
      </c>
      <c r="G66" s="10">
        <f>G53+G60+G63</f>
        <v>2325400</v>
      </c>
    </row>
  </sheetData>
  <sheetProtection password="A993" sheet="1" objects="1" scenarios="1"/>
  <mergeCells count="63">
    <mergeCell ref="A65:D65"/>
    <mergeCell ref="A66:D66"/>
    <mergeCell ref="A60:D60"/>
    <mergeCell ref="A61:D61"/>
    <mergeCell ref="A62:D62"/>
    <mergeCell ref="A63:D63"/>
    <mergeCell ref="A64:D64"/>
    <mergeCell ref="A55:D55"/>
    <mergeCell ref="A56:D56"/>
    <mergeCell ref="A57:D57"/>
    <mergeCell ref="A58:D58"/>
    <mergeCell ref="A59:D59"/>
    <mergeCell ref="A49:G49"/>
    <mergeCell ref="A51:D51"/>
    <mergeCell ref="A52:D52"/>
    <mergeCell ref="A53:D53"/>
    <mergeCell ref="A54:D54"/>
    <mergeCell ref="A43:D43"/>
    <mergeCell ref="A44:D44"/>
    <mergeCell ref="A46:B46"/>
    <mergeCell ref="C46:G46"/>
    <mergeCell ref="A47:B47"/>
    <mergeCell ref="C47:G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7:G27"/>
    <mergeCell ref="A29:D29"/>
    <mergeCell ref="A30:D30"/>
    <mergeCell ref="A31:D31"/>
    <mergeCell ref="A32:D32"/>
    <mergeCell ref="A22:D22"/>
    <mergeCell ref="A24:B24"/>
    <mergeCell ref="C24:G24"/>
    <mergeCell ref="A25:B25"/>
    <mergeCell ref="C25:G25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7"/>
    <mergeCell ref="A8:D8"/>
    <mergeCell ref="A9:D9"/>
    <mergeCell ref="A10:D10"/>
    <mergeCell ref="A11:D11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9"/>
  <sheetViews>
    <sheetView workbookViewId="0"/>
  </sheetViews>
  <sheetFormatPr defaultRowHeight="10.5" x14ac:dyDescent="0.15"/>
  <cols>
    <col min="1" max="1" width="13.42578125" customWidth="1"/>
    <col min="2" max="2" width="57.28515625" customWidth="1"/>
    <col min="3" max="7" width="19.140625" customWidth="1"/>
  </cols>
  <sheetData>
    <row r="1" spans="1:7" ht="24.95" customHeight="1" x14ac:dyDescent="0.15"/>
    <row r="2" spans="1:7" ht="20.100000000000001" customHeight="1" x14ac:dyDescent="0.15">
      <c r="A2" s="26" t="s">
        <v>467</v>
      </c>
      <c r="B2" s="26"/>
      <c r="C2" s="27" t="s">
        <v>272</v>
      </c>
      <c r="D2" s="27"/>
      <c r="E2" s="27"/>
      <c r="F2" s="27"/>
      <c r="G2" s="27"/>
    </row>
    <row r="3" spans="1:7" ht="20.100000000000001" customHeight="1" x14ac:dyDescent="0.15">
      <c r="A3" s="26" t="s">
        <v>468</v>
      </c>
      <c r="B3" s="26"/>
      <c r="C3" s="27" t="s">
        <v>517</v>
      </c>
      <c r="D3" s="27"/>
      <c r="E3" s="27"/>
      <c r="F3" s="27"/>
      <c r="G3" s="27"/>
    </row>
    <row r="4" spans="1:7" ht="15" customHeight="1" x14ac:dyDescent="0.15"/>
    <row r="5" spans="1:7" ht="24.95" customHeight="1" x14ac:dyDescent="0.15">
      <c r="A5" s="17" t="s">
        <v>710</v>
      </c>
      <c r="B5" s="17"/>
      <c r="C5" s="17"/>
      <c r="D5" s="17"/>
      <c r="E5" s="17"/>
      <c r="F5" s="17"/>
      <c r="G5" s="17"/>
    </row>
    <row r="6" spans="1:7" ht="15" customHeight="1" x14ac:dyDescent="0.15"/>
    <row r="7" spans="1:7" ht="50.1" customHeight="1" x14ac:dyDescent="0.15">
      <c r="A7" s="6" t="s">
        <v>378</v>
      </c>
      <c r="B7" s="19" t="s">
        <v>619</v>
      </c>
      <c r="C7" s="19"/>
      <c r="D7" s="6" t="s">
        <v>711</v>
      </c>
      <c r="E7" s="6" t="s">
        <v>712</v>
      </c>
      <c r="F7" s="6" t="s">
        <v>713</v>
      </c>
      <c r="G7" s="6" t="s">
        <v>714</v>
      </c>
    </row>
    <row r="8" spans="1:7" ht="15" customHeight="1" x14ac:dyDescent="0.15">
      <c r="A8" s="6">
        <v>1</v>
      </c>
      <c r="B8" s="19">
        <v>2</v>
      </c>
      <c r="C8" s="19"/>
      <c r="D8" s="6">
        <v>3</v>
      </c>
      <c r="E8" s="6">
        <v>4</v>
      </c>
      <c r="F8" s="6">
        <v>5</v>
      </c>
      <c r="G8" s="6">
        <v>6</v>
      </c>
    </row>
    <row r="9" spans="1:7" ht="219.95" customHeight="1" x14ac:dyDescent="0.15">
      <c r="A9" s="6" t="s">
        <v>715</v>
      </c>
      <c r="B9" s="20" t="s">
        <v>716</v>
      </c>
      <c r="C9" s="20"/>
      <c r="D9" s="6" t="s">
        <v>717</v>
      </c>
      <c r="E9" s="10">
        <v>1</v>
      </c>
      <c r="F9" s="10">
        <v>1624104.01</v>
      </c>
      <c r="G9" s="10">
        <v>1624104.01</v>
      </c>
    </row>
    <row r="10" spans="1:7" ht="24.95" customHeight="1" x14ac:dyDescent="0.15">
      <c r="A10" s="28" t="s">
        <v>516</v>
      </c>
      <c r="B10" s="28"/>
      <c r="C10" s="28"/>
      <c r="D10" s="28"/>
      <c r="E10" s="28"/>
      <c r="F10" s="28"/>
      <c r="G10" s="12">
        <f>SUM(G9:G9)</f>
        <v>1624104.01</v>
      </c>
    </row>
    <row r="11" spans="1:7" ht="24.95" customHeight="1" x14ac:dyDescent="0.15"/>
    <row r="12" spans="1:7" ht="20.100000000000001" customHeight="1" x14ac:dyDescent="0.15">
      <c r="A12" s="26" t="s">
        <v>467</v>
      </c>
      <c r="B12" s="26"/>
      <c r="C12" s="27" t="s">
        <v>285</v>
      </c>
      <c r="D12" s="27"/>
      <c r="E12" s="27"/>
      <c r="F12" s="27"/>
      <c r="G12" s="27"/>
    </row>
    <row r="13" spans="1:7" ht="20.100000000000001" customHeight="1" x14ac:dyDescent="0.15">
      <c r="A13" s="26" t="s">
        <v>468</v>
      </c>
      <c r="B13" s="26"/>
      <c r="C13" s="27" t="s">
        <v>469</v>
      </c>
      <c r="D13" s="27"/>
      <c r="E13" s="27"/>
      <c r="F13" s="27"/>
      <c r="G13" s="27"/>
    </row>
    <row r="14" spans="1:7" ht="15" customHeight="1" x14ac:dyDescent="0.15"/>
    <row r="15" spans="1:7" ht="24.95" customHeight="1" x14ac:dyDescent="0.15">
      <c r="A15" s="17" t="s">
        <v>718</v>
      </c>
      <c r="B15" s="17"/>
      <c r="C15" s="17"/>
      <c r="D15" s="17"/>
      <c r="E15" s="17"/>
      <c r="F15" s="17"/>
      <c r="G15" s="17"/>
    </row>
    <row r="16" spans="1:7" ht="15" customHeight="1" x14ac:dyDescent="0.15"/>
    <row r="17" spans="1:7" ht="50.1" customHeight="1" x14ac:dyDescent="0.15">
      <c r="A17" s="6" t="s">
        <v>378</v>
      </c>
      <c r="B17" s="19" t="s">
        <v>619</v>
      </c>
      <c r="C17" s="19"/>
      <c r="D17" s="6" t="s">
        <v>711</v>
      </c>
      <c r="E17" s="6" t="s">
        <v>712</v>
      </c>
      <c r="F17" s="6" t="s">
        <v>713</v>
      </c>
      <c r="G17" s="6" t="s">
        <v>714</v>
      </c>
    </row>
    <row r="18" spans="1:7" ht="15" customHeight="1" x14ac:dyDescent="0.15">
      <c r="A18" s="6">
        <v>1</v>
      </c>
      <c r="B18" s="19">
        <v>2</v>
      </c>
      <c r="C18" s="19"/>
      <c r="D18" s="6">
        <v>3</v>
      </c>
      <c r="E18" s="6">
        <v>4</v>
      </c>
      <c r="F18" s="6">
        <v>5</v>
      </c>
      <c r="G18" s="6">
        <v>6</v>
      </c>
    </row>
    <row r="19" spans="1:7" ht="80.099999999999994" customHeight="1" x14ac:dyDescent="0.15">
      <c r="A19" s="6" t="s">
        <v>719</v>
      </c>
      <c r="B19" s="20" t="s">
        <v>720</v>
      </c>
      <c r="C19" s="20"/>
      <c r="D19" s="6" t="s">
        <v>717</v>
      </c>
      <c r="E19" s="10">
        <v>1</v>
      </c>
      <c r="F19" s="10">
        <v>7060</v>
      </c>
      <c r="G19" s="10">
        <v>7060</v>
      </c>
    </row>
    <row r="20" spans="1:7" ht="24.95" customHeight="1" x14ac:dyDescent="0.15">
      <c r="A20" s="28" t="s">
        <v>516</v>
      </c>
      <c r="B20" s="28"/>
      <c r="C20" s="28"/>
      <c r="D20" s="28"/>
      <c r="E20" s="28"/>
      <c r="F20" s="28"/>
      <c r="G20" s="12">
        <f>SUM(G19:G19)</f>
        <v>7060</v>
      </c>
    </row>
    <row r="21" spans="1:7" ht="24.95" customHeight="1" x14ac:dyDescent="0.15"/>
    <row r="22" spans="1:7" ht="20.100000000000001" customHeight="1" x14ac:dyDescent="0.15">
      <c r="A22" s="26" t="s">
        <v>467</v>
      </c>
      <c r="B22" s="26"/>
      <c r="C22" s="27" t="s">
        <v>285</v>
      </c>
      <c r="D22" s="27"/>
      <c r="E22" s="27"/>
      <c r="F22" s="27"/>
      <c r="G22" s="27"/>
    </row>
    <row r="23" spans="1:7" ht="20.100000000000001" customHeight="1" x14ac:dyDescent="0.15">
      <c r="A23" s="26" t="s">
        <v>468</v>
      </c>
      <c r="B23" s="26"/>
      <c r="C23" s="27" t="s">
        <v>469</v>
      </c>
      <c r="D23" s="27"/>
      <c r="E23" s="27"/>
      <c r="F23" s="27"/>
      <c r="G23" s="27"/>
    </row>
    <row r="24" spans="1:7" ht="15" customHeight="1" x14ac:dyDescent="0.15"/>
    <row r="25" spans="1:7" ht="24.95" customHeight="1" x14ac:dyDescent="0.15">
      <c r="A25" s="17" t="s">
        <v>721</v>
      </c>
      <c r="B25" s="17"/>
      <c r="C25" s="17"/>
      <c r="D25" s="17"/>
      <c r="E25" s="17"/>
      <c r="F25" s="17"/>
      <c r="G25" s="17"/>
    </row>
    <row r="26" spans="1:7" ht="15" customHeight="1" x14ac:dyDescent="0.15"/>
    <row r="27" spans="1:7" ht="50.1" customHeight="1" x14ac:dyDescent="0.15">
      <c r="A27" s="6" t="s">
        <v>378</v>
      </c>
      <c r="B27" s="19" t="s">
        <v>619</v>
      </c>
      <c r="C27" s="19"/>
      <c r="D27" s="6" t="s">
        <v>711</v>
      </c>
      <c r="E27" s="6" t="s">
        <v>712</v>
      </c>
      <c r="F27" s="6" t="s">
        <v>713</v>
      </c>
      <c r="G27" s="6" t="s">
        <v>714</v>
      </c>
    </row>
    <row r="28" spans="1:7" ht="15" customHeight="1" x14ac:dyDescent="0.15">
      <c r="A28" s="6">
        <v>1</v>
      </c>
      <c r="B28" s="19">
        <v>2</v>
      </c>
      <c r="C28" s="19"/>
      <c r="D28" s="6">
        <v>3</v>
      </c>
      <c r="E28" s="6">
        <v>4</v>
      </c>
      <c r="F28" s="6">
        <v>5</v>
      </c>
      <c r="G28" s="6">
        <v>6</v>
      </c>
    </row>
    <row r="29" spans="1:7" ht="60" customHeight="1" x14ac:dyDescent="0.15">
      <c r="A29" s="6" t="s">
        <v>480</v>
      </c>
      <c r="B29" s="20" t="s">
        <v>722</v>
      </c>
      <c r="C29" s="20"/>
      <c r="D29" s="6" t="s">
        <v>723</v>
      </c>
      <c r="E29" s="10">
        <v>108</v>
      </c>
      <c r="F29" s="10">
        <v>51.43</v>
      </c>
      <c r="G29" s="10">
        <v>5554.44</v>
      </c>
    </row>
    <row r="30" spans="1:7" ht="60" customHeight="1" x14ac:dyDescent="0.15">
      <c r="A30" s="6" t="s">
        <v>480</v>
      </c>
      <c r="B30" s="20" t="s">
        <v>724</v>
      </c>
      <c r="C30" s="20"/>
      <c r="D30" s="6" t="s">
        <v>723</v>
      </c>
      <c r="E30" s="10">
        <v>950</v>
      </c>
      <c r="F30" s="10">
        <v>33.200000000000003</v>
      </c>
      <c r="G30" s="10">
        <v>31540</v>
      </c>
    </row>
    <row r="31" spans="1:7" ht="60" customHeight="1" x14ac:dyDescent="0.15">
      <c r="A31" s="6" t="s">
        <v>725</v>
      </c>
      <c r="B31" s="20" t="s">
        <v>726</v>
      </c>
      <c r="C31" s="20"/>
      <c r="D31" s="6" t="s">
        <v>723</v>
      </c>
      <c r="E31" s="10">
        <v>227</v>
      </c>
      <c r="F31" s="10">
        <v>33.200000000000003</v>
      </c>
      <c r="G31" s="10">
        <v>7536.4</v>
      </c>
    </row>
    <row r="32" spans="1:7" ht="60" customHeight="1" x14ac:dyDescent="0.15">
      <c r="A32" s="6" t="s">
        <v>725</v>
      </c>
      <c r="B32" s="20" t="s">
        <v>727</v>
      </c>
      <c r="C32" s="20"/>
      <c r="D32" s="6" t="s">
        <v>723</v>
      </c>
      <c r="E32" s="10">
        <v>227</v>
      </c>
      <c r="F32" s="10">
        <v>37.86</v>
      </c>
      <c r="G32" s="10">
        <v>8594.2199999999993</v>
      </c>
    </row>
    <row r="33" spans="1:7" ht="24.95" customHeight="1" x14ac:dyDescent="0.15">
      <c r="A33" s="28" t="s">
        <v>516</v>
      </c>
      <c r="B33" s="28"/>
      <c r="C33" s="28"/>
      <c r="D33" s="28"/>
      <c r="E33" s="28"/>
      <c r="F33" s="28"/>
      <c r="G33" s="12">
        <f>SUM(G29:G32)</f>
        <v>53225.060000000005</v>
      </c>
    </row>
    <row r="34" spans="1:7" ht="24.95" customHeight="1" x14ac:dyDescent="0.15"/>
    <row r="35" spans="1:7" ht="20.100000000000001" customHeight="1" x14ac:dyDescent="0.15">
      <c r="A35" s="26" t="s">
        <v>467</v>
      </c>
      <c r="B35" s="26"/>
      <c r="C35" s="27" t="s">
        <v>285</v>
      </c>
      <c r="D35" s="27"/>
      <c r="E35" s="27"/>
      <c r="F35" s="27"/>
      <c r="G35" s="27"/>
    </row>
    <row r="36" spans="1:7" ht="20.100000000000001" customHeight="1" x14ac:dyDescent="0.15">
      <c r="A36" s="26" t="s">
        <v>468</v>
      </c>
      <c r="B36" s="26"/>
      <c r="C36" s="27" t="s">
        <v>469</v>
      </c>
      <c r="D36" s="27"/>
      <c r="E36" s="27"/>
      <c r="F36" s="27"/>
      <c r="G36" s="27"/>
    </row>
    <row r="37" spans="1:7" ht="15" customHeight="1" x14ac:dyDescent="0.15"/>
    <row r="38" spans="1:7" ht="24.95" customHeight="1" x14ac:dyDescent="0.15">
      <c r="A38" s="17" t="s">
        <v>710</v>
      </c>
      <c r="B38" s="17"/>
      <c r="C38" s="17"/>
      <c r="D38" s="17"/>
      <c r="E38" s="17"/>
      <c r="F38" s="17"/>
      <c r="G38" s="17"/>
    </row>
    <row r="39" spans="1:7" ht="15" customHeight="1" x14ac:dyDescent="0.15"/>
    <row r="40" spans="1:7" ht="50.1" customHeight="1" x14ac:dyDescent="0.15">
      <c r="A40" s="6" t="s">
        <v>378</v>
      </c>
      <c r="B40" s="19" t="s">
        <v>619</v>
      </c>
      <c r="C40" s="19"/>
      <c r="D40" s="6" t="s">
        <v>711</v>
      </c>
      <c r="E40" s="6" t="s">
        <v>712</v>
      </c>
      <c r="F40" s="6" t="s">
        <v>713</v>
      </c>
      <c r="G40" s="6" t="s">
        <v>714</v>
      </c>
    </row>
    <row r="41" spans="1:7" ht="15" customHeight="1" x14ac:dyDescent="0.15">
      <c r="A41" s="6">
        <v>1</v>
      </c>
      <c r="B41" s="19">
        <v>2</v>
      </c>
      <c r="C41" s="19"/>
      <c r="D41" s="6">
        <v>3</v>
      </c>
      <c r="E41" s="6">
        <v>4</v>
      </c>
      <c r="F41" s="6">
        <v>5</v>
      </c>
      <c r="G41" s="6">
        <v>6</v>
      </c>
    </row>
    <row r="42" spans="1:7" ht="120" customHeight="1" x14ac:dyDescent="0.15">
      <c r="A42" s="6" t="s">
        <v>728</v>
      </c>
      <c r="B42" s="20" t="s">
        <v>729</v>
      </c>
      <c r="C42" s="20"/>
      <c r="D42" s="6" t="s">
        <v>723</v>
      </c>
      <c r="E42" s="10">
        <v>12</v>
      </c>
      <c r="F42" s="10">
        <v>751.8</v>
      </c>
      <c r="G42" s="10">
        <v>9021.6</v>
      </c>
    </row>
    <row r="43" spans="1:7" ht="120" customHeight="1" x14ac:dyDescent="0.15">
      <c r="A43" s="6" t="s">
        <v>730</v>
      </c>
      <c r="B43" s="20" t="s">
        <v>731</v>
      </c>
      <c r="C43" s="20"/>
      <c r="D43" s="6" t="s">
        <v>723</v>
      </c>
      <c r="E43" s="10">
        <v>6</v>
      </c>
      <c r="F43" s="10">
        <v>246.4</v>
      </c>
      <c r="G43" s="10">
        <v>1478.4</v>
      </c>
    </row>
    <row r="44" spans="1:7" ht="24.95" customHeight="1" x14ac:dyDescent="0.15">
      <c r="A44" s="28" t="s">
        <v>516</v>
      </c>
      <c r="B44" s="28"/>
      <c r="C44" s="28"/>
      <c r="D44" s="28"/>
      <c r="E44" s="28"/>
      <c r="F44" s="28"/>
      <c r="G44" s="12">
        <f>SUM(G42:G43)</f>
        <v>10500</v>
      </c>
    </row>
    <row r="45" spans="1:7" ht="24.95" customHeight="1" x14ac:dyDescent="0.15"/>
    <row r="46" spans="1:7" ht="20.100000000000001" customHeight="1" x14ac:dyDescent="0.15">
      <c r="A46" s="26" t="s">
        <v>467</v>
      </c>
      <c r="B46" s="26"/>
      <c r="C46" s="27" t="s">
        <v>285</v>
      </c>
      <c r="D46" s="27"/>
      <c r="E46" s="27"/>
      <c r="F46" s="27"/>
      <c r="G46" s="27"/>
    </row>
    <row r="47" spans="1:7" ht="20.100000000000001" customHeight="1" x14ac:dyDescent="0.15">
      <c r="A47" s="26" t="s">
        <v>468</v>
      </c>
      <c r="B47" s="26"/>
      <c r="C47" s="27" t="s">
        <v>469</v>
      </c>
      <c r="D47" s="27"/>
      <c r="E47" s="27"/>
      <c r="F47" s="27"/>
      <c r="G47" s="27"/>
    </row>
    <row r="48" spans="1:7" ht="15" customHeight="1" x14ac:dyDescent="0.15"/>
    <row r="49" spans="1:7" ht="24.95" customHeight="1" x14ac:dyDescent="0.15">
      <c r="A49" s="17" t="s">
        <v>732</v>
      </c>
      <c r="B49" s="17"/>
      <c r="C49" s="17"/>
      <c r="D49" s="17"/>
      <c r="E49" s="17"/>
      <c r="F49" s="17"/>
      <c r="G49" s="17"/>
    </row>
    <row r="50" spans="1:7" ht="15" customHeight="1" x14ac:dyDescent="0.15"/>
    <row r="51" spans="1:7" ht="50.1" customHeight="1" x14ac:dyDescent="0.15">
      <c r="A51" s="6" t="s">
        <v>378</v>
      </c>
      <c r="B51" s="19" t="s">
        <v>619</v>
      </c>
      <c r="C51" s="19"/>
      <c r="D51" s="6" t="s">
        <v>711</v>
      </c>
      <c r="E51" s="6" t="s">
        <v>712</v>
      </c>
      <c r="F51" s="6" t="s">
        <v>713</v>
      </c>
      <c r="G51" s="6" t="s">
        <v>714</v>
      </c>
    </row>
    <row r="52" spans="1:7" ht="15" customHeight="1" x14ac:dyDescent="0.15">
      <c r="A52" s="6">
        <v>1</v>
      </c>
      <c r="B52" s="19">
        <v>2</v>
      </c>
      <c r="C52" s="19"/>
      <c r="D52" s="6">
        <v>3</v>
      </c>
      <c r="E52" s="6">
        <v>4</v>
      </c>
      <c r="F52" s="6">
        <v>5</v>
      </c>
      <c r="G52" s="6">
        <v>6</v>
      </c>
    </row>
    <row r="53" spans="1:7" ht="60" customHeight="1" x14ac:dyDescent="0.15">
      <c r="A53" s="6" t="s">
        <v>579</v>
      </c>
      <c r="B53" s="20" t="s">
        <v>733</v>
      </c>
      <c r="C53" s="20"/>
      <c r="D53" s="6" t="s">
        <v>443</v>
      </c>
      <c r="E53" s="10">
        <v>9</v>
      </c>
      <c r="F53" s="10">
        <v>37998.427776999997</v>
      </c>
      <c r="G53" s="10">
        <v>341985.85</v>
      </c>
    </row>
    <row r="54" spans="1:7" ht="80.099999999999994" customHeight="1" x14ac:dyDescent="0.15">
      <c r="A54" s="6" t="s">
        <v>734</v>
      </c>
      <c r="B54" s="20" t="s">
        <v>735</v>
      </c>
      <c r="C54" s="20"/>
      <c r="D54" s="6" t="s">
        <v>443</v>
      </c>
      <c r="E54" s="10">
        <v>5.3907280000000002</v>
      </c>
      <c r="F54" s="10">
        <v>20000</v>
      </c>
      <c r="G54" s="10">
        <v>107814.56</v>
      </c>
    </row>
    <row r="55" spans="1:7" ht="60" customHeight="1" x14ac:dyDescent="0.15">
      <c r="A55" s="6" t="s">
        <v>736</v>
      </c>
      <c r="B55" s="20" t="s">
        <v>737</v>
      </c>
      <c r="C55" s="20"/>
      <c r="D55" s="6" t="s">
        <v>443</v>
      </c>
      <c r="E55" s="10">
        <v>1</v>
      </c>
      <c r="F55" s="10">
        <v>181000</v>
      </c>
      <c r="G55" s="10">
        <v>181000</v>
      </c>
    </row>
    <row r="56" spans="1:7" ht="80.099999999999994" customHeight="1" x14ac:dyDescent="0.15">
      <c r="A56" s="6" t="s">
        <v>738</v>
      </c>
      <c r="B56" s="20" t="s">
        <v>739</v>
      </c>
      <c r="C56" s="20"/>
      <c r="D56" s="6" t="s">
        <v>723</v>
      </c>
      <c r="E56" s="10">
        <v>800</v>
      </c>
      <c r="F56" s="10">
        <v>110</v>
      </c>
      <c r="G56" s="10">
        <v>88000</v>
      </c>
    </row>
    <row r="57" spans="1:7" ht="60" customHeight="1" x14ac:dyDescent="0.15">
      <c r="A57" s="6" t="s">
        <v>740</v>
      </c>
      <c r="B57" s="20" t="s">
        <v>741</v>
      </c>
      <c r="C57" s="20"/>
      <c r="D57" s="6" t="s">
        <v>443</v>
      </c>
      <c r="E57" s="10">
        <v>1</v>
      </c>
      <c r="F57" s="10">
        <v>67000</v>
      </c>
      <c r="G57" s="10">
        <v>67000</v>
      </c>
    </row>
    <row r="58" spans="1:7" ht="60" customHeight="1" x14ac:dyDescent="0.15">
      <c r="A58" s="6" t="s">
        <v>368</v>
      </c>
      <c r="B58" s="20" t="s">
        <v>737</v>
      </c>
      <c r="C58" s="20"/>
      <c r="D58" s="6" t="s">
        <v>443</v>
      </c>
      <c r="E58" s="10">
        <v>1</v>
      </c>
      <c r="F58" s="10">
        <v>244968</v>
      </c>
      <c r="G58" s="10">
        <v>244968</v>
      </c>
    </row>
    <row r="59" spans="1:7" ht="24.95" customHeight="1" x14ac:dyDescent="0.15">
      <c r="A59" s="28" t="s">
        <v>516</v>
      </c>
      <c r="B59" s="28"/>
      <c r="C59" s="28"/>
      <c r="D59" s="28"/>
      <c r="E59" s="28"/>
      <c r="F59" s="28"/>
      <c r="G59" s="12">
        <f>SUM(G53:G58)</f>
        <v>1030768.4099999999</v>
      </c>
    </row>
    <row r="60" spans="1:7" ht="24.95" customHeight="1" x14ac:dyDescent="0.15"/>
    <row r="61" spans="1:7" ht="20.100000000000001" customHeight="1" x14ac:dyDescent="0.15">
      <c r="A61" s="26" t="s">
        <v>467</v>
      </c>
      <c r="B61" s="26"/>
      <c r="C61" s="27" t="s">
        <v>285</v>
      </c>
      <c r="D61" s="27"/>
      <c r="E61" s="27"/>
      <c r="F61" s="27"/>
      <c r="G61" s="27"/>
    </row>
    <row r="62" spans="1:7" ht="20.100000000000001" customHeight="1" x14ac:dyDescent="0.15">
      <c r="A62" s="26" t="s">
        <v>468</v>
      </c>
      <c r="B62" s="26"/>
      <c r="C62" s="27" t="s">
        <v>469</v>
      </c>
      <c r="D62" s="27"/>
      <c r="E62" s="27"/>
      <c r="F62" s="27"/>
      <c r="G62" s="27"/>
    </row>
    <row r="63" spans="1:7" ht="15" customHeight="1" x14ac:dyDescent="0.15"/>
    <row r="64" spans="1:7" ht="24.95" customHeight="1" x14ac:dyDescent="0.15">
      <c r="A64" s="17" t="s">
        <v>742</v>
      </c>
      <c r="B64" s="17"/>
      <c r="C64" s="17"/>
      <c r="D64" s="17"/>
      <c r="E64" s="17"/>
      <c r="F64" s="17"/>
      <c r="G64" s="17"/>
    </row>
    <row r="65" spans="1:7" ht="15" customHeight="1" x14ac:dyDescent="0.15"/>
    <row r="66" spans="1:7" ht="50.1" customHeight="1" x14ac:dyDescent="0.15">
      <c r="A66" s="6" t="s">
        <v>378</v>
      </c>
      <c r="B66" s="19" t="s">
        <v>619</v>
      </c>
      <c r="C66" s="19"/>
      <c r="D66" s="6" t="s">
        <v>711</v>
      </c>
      <c r="E66" s="6" t="s">
        <v>712</v>
      </c>
      <c r="F66" s="6" t="s">
        <v>713</v>
      </c>
      <c r="G66" s="6" t="s">
        <v>714</v>
      </c>
    </row>
    <row r="67" spans="1:7" ht="15" customHeight="1" x14ac:dyDescent="0.15">
      <c r="A67" s="6">
        <v>1</v>
      </c>
      <c r="B67" s="19">
        <v>2</v>
      </c>
      <c r="C67" s="19"/>
      <c r="D67" s="6">
        <v>3</v>
      </c>
      <c r="E67" s="6">
        <v>4</v>
      </c>
      <c r="F67" s="6">
        <v>5</v>
      </c>
      <c r="G67" s="6">
        <v>6</v>
      </c>
    </row>
    <row r="68" spans="1:7" ht="39.950000000000003" customHeight="1" x14ac:dyDescent="0.15">
      <c r="A68" s="6" t="s">
        <v>608</v>
      </c>
      <c r="B68" s="20" t="s">
        <v>743</v>
      </c>
      <c r="C68" s="20"/>
      <c r="D68" s="6" t="s">
        <v>443</v>
      </c>
      <c r="E68" s="10">
        <v>3</v>
      </c>
      <c r="F68" s="10">
        <v>761737.65333300002</v>
      </c>
      <c r="G68" s="10">
        <v>2285212.96</v>
      </c>
    </row>
    <row r="69" spans="1:7" ht="39.950000000000003" customHeight="1" x14ac:dyDescent="0.15">
      <c r="A69" s="6" t="s">
        <v>744</v>
      </c>
      <c r="B69" s="20" t="s">
        <v>745</v>
      </c>
      <c r="C69" s="20"/>
      <c r="D69" s="6" t="s">
        <v>443</v>
      </c>
      <c r="E69" s="10">
        <v>2</v>
      </c>
      <c r="F69" s="10">
        <v>8012</v>
      </c>
      <c r="G69" s="10">
        <v>16024</v>
      </c>
    </row>
    <row r="70" spans="1:7" ht="39.950000000000003" customHeight="1" x14ac:dyDescent="0.15">
      <c r="A70" s="6" t="s">
        <v>744</v>
      </c>
      <c r="B70" s="20" t="s">
        <v>746</v>
      </c>
      <c r="C70" s="20"/>
      <c r="D70" s="6" t="s">
        <v>443</v>
      </c>
      <c r="E70" s="10">
        <v>2</v>
      </c>
      <c r="F70" s="10">
        <v>7090</v>
      </c>
      <c r="G70" s="10">
        <v>14180</v>
      </c>
    </row>
    <row r="71" spans="1:7" ht="39.950000000000003" customHeight="1" x14ac:dyDescent="0.15">
      <c r="A71" s="6" t="s">
        <v>744</v>
      </c>
      <c r="B71" s="20" t="s">
        <v>747</v>
      </c>
      <c r="C71" s="20"/>
      <c r="D71" s="6" t="s">
        <v>443</v>
      </c>
      <c r="E71" s="10">
        <v>2</v>
      </c>
      <c r="F71" s="10">
        <v>7502</v>
      </c>
      <c r="G71" s="10">
        <v>15004</v>
      </c>
    </row>
    <row r="72" spans="1:7" ht="39.950000000000003" customHeight="1" x14ac:dyDescent="0.15">
      <c r="A72" s="6" t="s">
        <v>744</v>
      </c>
      <c r="B72" s="20" t="s">
        <v>748</v>
      </c>
      <c r="C72" s="20"/>
      <c r="D72" s="6" t="s">
        <v>443</v>
      </c>
      <c r="E72" s="10">
        <v>4</v>
      </c>
      <c r="F72" s="10">
        <v>24105.842499999999</v>
      </c>
      <c r="G72" s="10">
        <v>96423.37</v>
      </c>
    </row>
    <row r="73" spans="1:7" ht="39.950000000000003" customHeight="1" x14ac:dyDescent="0.15">
      <c r="A73" s="6" t="s">
        <v>744</v>
      </c>
      <c r="B73" s="20" t="s">
        <v>749</v>
      </c>
      <c r="C73" s="20"/>
      <c r="D73" s="6" t="s">
        <v>443</v>
      </c>
      <c r="E73" s="10">
        <v>10</v>
      </c>
      <c r="F73" s="10">
        <v>2084</v>
      </c>
      <c r="G73" s="10">
        <v>20840</v>
      </c>
    </row>
    <row r="74" spans="1:7" ht="60" customHeight="1" x14ac:dyDescent="0.15">
      <c r="A74" s="6" t="s">
        <v>750</v>
      </c>
      <c r="B74" s="20" t="s">
        <v>751</v>
      </c>
      <c r="C74" s="20"/>
      <c r="D74" s="6" t="s">
        <v>443</v>
      </c>
      <c r="E74" s="10">
        <v>3</v>
      </c>
      <c r="F74" s="10">
        <v>20000</v>
      </c>
      <c r="G74" s="10">
        <v>60000</v>
      </c>
    </row>
    <row r="75" spans="1:7" ht="60" customHeight="1" x14ac:dyDescent="0.15">
      <c r="A75" s="6" t="s">
        <v>750</v>
      </c>
      <c r="B75" s="20" t="s">
        <v>752</v>
      </c>
      <c r="C75" s="20"/>
      <c r="D75" s="6" t="s">
        <v>443</v>
      </c>
      <c r="E75" s="10">
        <v>5</v>
      </c>
      <c r="F75" s="10">
        <v>3500</v>
      </c>
      <c r="G75" s="10">
        <v>17500</v>
      </c>
    </row>
    <row r="76" spans="1:7" ht="80.099999999999994" customHeight="1" x14ac:dyDescent="0.15">
      <c r="A76" s="6" t="s">
        <v>750</v>
      </c>
      <c r="B76" s="20" t="s">
        <v>753</v>
      </c>
      <c r="C76" s="20"/>
      <c r="D76" s="6" t="s">
        <v>443</v>
      </c>
      <c r="E76" s="10">
        <v>5</v>
      </c>
      <c r="F76" s="10">
        <v>10200</v>
      </c>
      <c r="G76" s="10">
        <v>51000</v>
      </c>
    </row>
    <row r="77" spans="1:7" ht="80.099999999999994" customHeight="1" x14ac:dyDescent="0.15">
      <c r="A77" s="6" t="s">
        <v>750</v>
      </c>
      <c r="B77" s="20" t="s">
        <v>754</v>
      </c>
      <c r="C77" s="20"/>
      <c r="D77" s="6" t="s">
        <v>443</v>
      </c>
      <c r="E77" s="10">
        <v>5</v>
      </c>
      <c r="F77" s="10">
        <v>18000</v>
      </c>
      <c r="G77" s="10">
        <v>90000</v>
      </c>
    </row>
    <row r="78" spans="1:7" ht="80.099999999999994" customHeight="1" x14ac:dyDescent="0.15">
      <c r="A78" s="6" t="s">
        <v>750</v>
      </c>
      <c r="B78" s="20" t="s">
        <v>755</v>
      </c>
      <c r="C78" s="20"/>
      <c r="D78" s="6" t="s">
        <v>443</v>
      </c>
      <c r="E78" s="10">
        <v>2</v>
      </c>
      <c r="F78" s="10">
        <v>19500</v>
      </c>
      <c r="G78" s="10">
        <v>39000</v>
      </c>
    </row>
    <row r="79" spans="1:7" ht="80.099999999999994" customHeight="1" x14ac:dyDescent="0.15">
      <c r="A79" s="6" t="s">
        <v>750</v>
      </c>
      <c r="B79" s="20" t="s">
        <v>756</v>
      </c>
      <c r="C79" s="20"/>
      <c r="D79" s="6" t="s">
        <v>443</v>
      </c>
      <c r="E79" s="10">
        <v>1</v>
      </c>
      <c r="F79" s="10">
        <v>45000</v>
      </c>
      <c r="G79" s="10">
        <v>45000</v>
      </c>
    </row>
    <row r="80" spans="1:7" ht="80.099999999999994" customHeight="1" x14ac:dyDescent="0.15">
      <c r="A80" s="6" t="s">
        <v>750</v>
      </c>
      <c r="B80" s="20" t="s">
        <v>757</v>
      </c>
      <c r="C80" s="20"/>
      <c r="D80" s="6" t="s">
        <v>443</v>
      </c>
      <c r="E80" s="10">
        <v>10</v>
      </c>
      <c r="F80" s="10">
        <v>2000</v>
      </c>
      <c r="G80" s="10">
        <v>20000</v>
      </c>
    </row>
    <row r="81" spans="1:7" ht="80.099999999999994" customHeight="1" x14ac:dyDescent="0.15">
      <c r="A81" s="6" t="s">
        <v>750</v>
      </c>
      <c r="B81" s="20" t="s">
        <v>758</v>
      </c>
      <c r="C81" s="20"/>
      <c r="D81" s="6" t="s">
        <v>443</v>
      </c>
      <c r="E81" s="10">
        <v>5</v>
      </c>
      <c r="F81" s="10">
        <v>7000</v>
      </c>
      <c r="G81" s="10">
        <v>35000</v>
      </c>
    </row>
    <row r="82" spans="1:7" ht="80.099999999999994" customHeight="1" x14ac:dyDescent="0.15">
      <c r="A82" s="6" t="s">
        <v>750</v>
      </c>
      <c r="B82" s="20" t="s">
        <v>759</v>
      </c>
      <c r="C82" s="20"/>
      <c r="D82" s="6" t="s">
        <v>443</v>
      </c>
      <c r="E82" s="10">
        <v>5</v>
      </c>
      <c r="F82" s="10">
        <v>2100</v>
      </c>
      <c r="G82" s="10">
        <v>10500</v>
      </c>
    </row>
    <row r="83" spans="1:7" ht="60" customHeight="1" x14ac:dyDescent="0.15">
      <c r="A83" s="6" t="s">
        <v>750</v>
      </c>
      <c r="B83" s="20" t="s">
        <v>760</v>
      </c>
      <c r="C83" s="20"/>
      <c r="D83" s="6" t="s">
        <v>443</v>
      </c>
      <c r="E83" s="10">
        <v>2</v>
      </c>
      <c r="F83" s="10">
        <v>18000</v>
      </c>
      <c r="G83" s="10">
        <v>36000</v>
      </c>
    </row>
    <row r="84" spans="1:7" ht="60" customHeight="1" x14ac:dyDescent="0.15">
      <c r="A84" s="6" t="s">
        <v>750</v>
      </c>
      <c r="B84" s="20" t="s">
        <v>761</v>
      </c>
      <c r="C84" s="20"/>
      <c r="D84" s="6" t="s">
        <v>443</v>
      </c>
      <c r="E84" s="10">
        <v>5</v>
      </c>
      <c r="F84" s="10">
        <v>24000</v>
      </c>
      <c r="G84" s="10">
        <v>120000</v>
      </c>
    </row>
    <row r="85" spans="1:7" ht="60" customHeight="1" x14ac:dyDescent="0.15">
      <c r="A85" s="6" t="s">
        <v>750</v>
      </c>
      <c r="B85" s="20" t="s">
        <v>762</v>
      </c>
      <c r="C85" s="20"/>
      <c r="D85" s="6" t="s">
        <v>443</v>
      </c>
      <c r="E85" s="10">
        <v>1</v>
      </c>
      <c r="F85" s="10">
        <v>7000</v>
      </c>
      <c r="G85" s="10">
        <v>7000</v>
      </c>
    </row>
    <row r="86" spans="1:7" ht="80.099999999999994" customHeight="1" x14ac:dyDescent="0.15">
      <c r="A86" s="6" t="s">
        <v>750</v>
      </c>
      <c r="B86" s="20" t="s">
        <v>763</v>
      </c>
      <c r="C86" s="20"/>
      <c r="D86" s="6" t="s">
        <v>443</v>
      </c>
      <c r="E86" s="10">
        <v>3</v>
      </c>
      <c r="F86" s="10">
        <v>6900</v>
      </c>
      <c r="G86" s="10">
        <v>20700</v>
      </c>
    </row>
    <row r="87" spans="1:7" ht="80.099999999999994" customHeight="1" x14ac:dyDescent="0.15">
      <c r="A87" s="6" t="s">
        <v>750</v>
      </c>
      <c r="B87" s="20" t="s">
        <v>764</v>
      </c>
      <c r="C87" s="20"/>
      <c r="D87" s="6" t="s">
        <v>443</v>
      </c>
      <c r="E87" s="10">
        <v>1</v>
      </c>
      <c r="F87" s="10">
        <v>248000</v>
      </c>
      <c r="G87" s="10">
        <v>248000</v>
      </c>
    </row>
    <row r="88" spans="1:7" ht="80.099999999999994" customHeight="1" x14ac:dyDescent="0.15">
      <c r="A88" s="6" t="s">
        <v>750</v>
      </c>
      <c r="B88" s="20" t="s">
        <v>765</v>
      </c>
      <c r="C88" s="20"/>
      <c r="D88" s="6" t="s">
        <v>443</v>
      </c>
      <c r="E88" s="10">
        <v>5</v>
      </c>
      <c r="F88" s="10">
        <v>1400</v>
      </c>
      <c r="G88" s="10">
        <v>7000</v>
      </c>
    </row>
    <row r="89" spans="1:7" ht="80.099999999999994" customHeight="1" x14ac:dyDescent="0.15">
      <c r="A89" s="6" t="s">
        <v>750</v>
      </c>
      <c r="B89" s="20" t="s">
        <v>766</v>
      </c>
      <c r="C89" s="20"/>
      <c r="D89" s="6" t="s">
        <v>443</v>
      </c>
      <c r="E89" s="10">
        <v>4</v>
      </c>
      <c r="F89" s="10">
        <v>8100</v>
      </c>
      <c r="G89" s="10">
        <v>32400</v>
      </c>
    </row>
    <row r="90" spans="1:7" ht="80.099999999999994" customHeight="1" x14ac:dyDescent="0.15">
      <c r="A90" s="6" t="s">
        <v>750</v>
      </c>
      <c r="B90" s="20" t="s">
        <v>767</v>
      </c>
      <c r="C90" s="20"/>
      <c r="D90" s="6" t="s">
        <v>443</v>
      </c>
      <c r="E90" s="10">
        <v>3</v>
      </c>
      <c r="F90" s="10">
        <v>39000</v>
      </c>
      <c r="G90" s="10">
        <v>117000</v>
      </c>
    </row>
    <row r="91" spans="1:7" ht="80.099999999999994" customHeight="1" x14ac:dyDescent="0.15">
      <c r="A91" s="6" t="s">
        <v>750</v>
      </c>
      <c r="B91" s="20" t="s">
        <v>768</v>
      </c>
      <c r="C91" s="20"/>
      <c r="D91" s="6" t="s">
        <v>443</v>
      </c>
      <c r="E91" s="10">
        <v>5</v>
      </c>
      <c r="F91" s="10">
        <v>10900</v>
      </c>
      <c r="G91" s="10">
        <v>54500</v>
      </c>
    </row>
    <row r="92" spans="1:7" ht="80.099999999999994" customHeight="1" x14ac:dyDescent="0.15">
      <c r="A92" s="6" t="s">
        <v>750</v>
      </c>
      <c r="B92" s="20" t="s">
        <v>769</v>
      </c>
      <c r="C92" s="20"/>
      <c r="D92" s="6" t="s">
        <v>443</v>
      </c>
      <c r="E92" s="10">
        <v>4</v>
      </c>
      <c r="F92" s="10">
        <v>3400</v>
      </c>
      <c r="G92" s="10">
        <v>13600</v>
      </c>
    </row>
    <row r="93" spans="1:7" ht="60" customHeight="1" x14ac:dyDescent="0.15">
      <c r="A93" s="6" t="s">
        <v>770</v>
      </c>
      <c r="B93" s="20" t="s">
        <v>771</v>
      </c>
      <c r="C93" s="20"/>
      <c r="D93" s="6" t="s">
        <v>443</v>
      </c>
      <c r="E93" s="10">
        <v>2</v>
      </c>
      <c r="F93" s="10">
        <v>15000</v>
      </c>
      <c r="G93" s="10">
        <v>30000</v>
      </c>
    </row>
    <row r="94" spans="1:7" ht="60" customHeight="1" x14ac:dyDescent="0.15">
      <c r="A94" s="6" t="s">
        <v>770</v>
      </c>
      <c r="B94" s="20" t="s">
        <v>772</v>
      </c>
      <c r="C94" s="20"/>
      <c r="D94" s="6" t="s">
        <v>443</v>
      </c>
      <c r="E94" s="10">
        <v>4</v>
      </c>
      <c r="F94" s="10">
        <v>1200</v>
      </c>
      <c r="G94" s="10">
        <v>4800</v>
      </c>
    </row>
    <row r="95" spans="1:7" ht="60" customHeight="1" x14ac:dyDescent="0.15">
      <c r="A95" s="6" t="s">
        <v>770</v>
      </c>
      <c r="B95" s="20" t="s">
        <v>773</v>
      </c>
      <c r="C95" s="20"/>
      <c r="D95" s="6" t="s">
        <v>443</v>
      </c>
      <c r="E95" s="10">
        <v>1</v>
      </c>
      <c r="F95" s="10">
        <v>1400</v>
      </c>
      <c r="G95" s="10">
        <v>1400</v>
      </c>
    </row>
    <row r="96" spans="1:7" ht="60" customHeight="1" x14ac:dyDescent="0.15">
      <c r="A96" s="6" t="s">
        <v>770</v>
      </c>
      <c r="B96" s="20" t="s">
        <v>774</v>
      </c>
      <c r="C96" s="20"/>
      <c r="D96" s="6" t="s">
        <v>443</v>
      </c>
      <c r="E96" s="10">
        <v>1</v>
      </c>
      <c r="F96" s="10">
        <v>1600</v>
      </c>
      <c r="G96" s="10">
        <v>1600</v>
      </c>
    </row>
    <row r="97" spans="1:7" ht="60" customHeight="1" x14ac:dyDescent="0.15">
      <c r="A97" s="6" t="s">
        <v>770</v>
      </c>
      <c r="B97" s="20" t="s">
        <v>775</v>
      </c>
      <c r="C97" s="20"/>
      <c r="D97" s="6" t="s">
        <v>443</v>
      </c>
      <c r="E97" s="10">
        <v>1</v>
      </c>
      <c r="F97" s="10">
        <v>26000</v>
      </c>
      <c r="G97" s="10">
        <v>26000</v>
      </c>
    </row>
    <row r="98" spans="1:7" ht="60" customHeight="1" x14ac:dyDescent="0.15">
      <c r="A98" s="6" t="s">
        <v>770</v>
      </c>
      <c r="B98" s="20" t="s">
        <v>776</v>
      </c>
      <c r="C98" s="20"/>
      <c r="D98" s="6" t="s">
        <v>443</v>
      </c>
      <c r="E98" s="10">
        <v>1</v>
      </c>
      <c r="F98" s="10">
        <v>28300</v>
      </c>
      <c r="G98" s="10">
        <v>28300</v>
      </c>
    </row>
    <row r="99" spans="1:7" ht="60" customHeight="1" x14ac:dyDescent="0.15">
      <c r="A99" s="6" t="s">
        <v>770</v>
      </c>
      <c r="B99" s="20" t="s">
        <v>777</v>
      </c>
      <c r="C99" s="20"/>
      <c r="D99" s="6" t="s">
        <v>443</v>
      </c>
      <c r="E99" s="10">
        <v>2</v>
      </c>
      <c r="F99" s="10">
        <v>26000</v>
      </c>
      <c r="G99" s="10">
        <v>52000</v>
      </c>
    </row>
    <row r="100" spans="1:7" ht="60" customHeight="1" x14ac:dyDescent="0.15">
      <c r="A100" s="6" t="s">
        <v>770</v>
      </c>
      <c r="B100" s="20" t="s">
        <v>778</v>
      </c>
      <c r="C100" s="20"/>
      <c r="D100" s="6" t="s">
        <v>443</v>
      </c>
      <c r="E100" s="10">
        <v>1</v>
      </c>
      <c r="F100" s="10">
        <v>11000</v>
      </c>
      <c r="G100" s="10">
        <v>11000</v>
      </c>
    </row>
    <row r="101" spans="1:7" ht="60" customHeight="1" x14ac:dyDescent="0.15">
      <c r="A101" s="6" t="s">
        <v>770</v>
      </c>
      <c r="B101" s="20" t="s">
        <v>779</v>
      </c>
      <c r="C101" s="20"/>
      <c r="D101" s="6" t="s">
        <v>443</v>
      </c>
      <c r="E101" s="10">
        <v>1</v>
      </c>
      <c r="F101" s="10">
        <v>22000</v>
      </c>
      <c r="G101" s="10">
        <v>22000</v>
      </c>
    </row>
    <row r="102" spans="1:7" ht="60" customHeight="1" x14ac:dyDescent="0.15">
      <c r="A102" s="6" t="s">
        <v>770</v>
      </c>
      <c r="B102" s="20" t="s">
        <v>780</v>
      </c>
      <c r="C102" s="20"/>
      <c r="D102" s="6" t="s">
        <v>443</v>
      </c>
      <c r="E102" s="10">
        <v>1</v>
      </c>
      <c r="F102" s="10">
        <v>15600</v>
      </c>
      <c r="G102" s="10">
        <v>15600</v>
      </c>
    </row>
    <row r="103" spans="1:7" ht="39.950000000000003" customHeight="1" x14ac:dyDescent="0.15">
      <c r="A103" s="6" t="s">
        <v>781</v>
      </c>
      <c r="B103" s="20" t="s">
        <v>782</v>
      </c>
      <c r="C103" s="20"/>
      <c r="D103" s="6" t="s">
        <v>443</v>
      </c>
      <c r="E103" s="10">
        <v>2</v>
      </c>
      <c r="F103" s="10">
        <v>184781.33</v>
      </c>
      <c r="G103" s="10">
        <v>369562.66</v>
      </c>
    </row>
    <row r="104" spans="1:7" ht="80.099999999999994" customHeight="1" x14ac:dyDescent="0.15">
      <c r="A104" s="6" t="s">
        <v>783</v>
      </c>
      <c r="B104" s="20" t="s">
        <v>784</v>
      </c>
      <c r="C104" s="20"/>
      <c r="D104" s="6" t="s">
        <v>443</v>
      </c>
      <c r="E104" s="10">
        <v>1</v>
      </c>
      <c r="F104" s="10">
        <v>402559.21</v>
      </c>
      <c r="G104" s="10">
        <v>402559.21</v>
      </c>
    </row>
    <row r="105" spans="1:7" ht="24.95" customHeight="1" x14ac:dyDescent="0.15">
      <c r="A105" s="28" t="s">
        <v>516</v>
      </c>
      <c r="B105" s="28"/>
      <c r="C105" s="28"/>
      <c r="D105" s="28"/>
      <c r="E105" s="28"/>
      <c r="F105" s="28"/>
      <c r="G105" s="12">
        <f>SUM(G68:G104)</f>
        <v>4436706.2</v>
      </c>
    </row>
    <row r="106" spans="1:7" ht="24.95" customHeight="1" x14ac:dyDescent="0.15"/>
    <row r="107" spans="1:7" ht="20.100000000000001" customHeight="1" x14ac:dyDescent="0.15">
      <c r="A107" s="26" t="s">
        <v>467</v>
      </c>
      <c r="B107" s="26"/>
      <c r="C107" s="27" t="s">
        <v>285</v>
      </c>
      <c r="D107" s="27"/>
      <c r="E107" s="27"/>
      <c r="F107" s="27"/>
      <c r="G107" s="27"/>
    </row>
    <row r="108" spans="1:7" ht="20.100000000000001" customHeight="1" x14ac:dyDescent="0.15">
      <c r="A108" s="26" t="s">
        <v>468</v>
      </c>
      <c r="B108" s="26"/>
      <c r="C108" s="27" t="s">
        <v>469</v>
      </c>
      <c r="D108" s="27"/>
      <c r="E108" s="27"/>
      <c r="F108" s="27"/>
      <c r="G108" s="27"/>
    </row>
    <row r="109" spans="1:7" ht="15" customHeight="1" x14ac:dyDescent="0.15"/>
    <row r="110" spans="1:7" ht="24.95" customHeight="1" x14ac:dyDescent="0.15">
      <c r="A110" s="17" t="s">
        <v>785</v>
      </c>
      <c r="B110" s="17"/>
      <c r="C110" s="17"/>
      <c r="D110" s="17"/>
      <c r="E110" s="17"/>
      <c r="F110" s="17"/>
      <c r="G110" s="17"/>
    </row>
    <row r="111" spans="1:7" ht="15" customHeight="1" x14ac:dyDescent="0.15"/>
    <row r="112" spans="1:7" ht="50.1" customHeight="1" x14ac:dyDescent="0.15">
      <c r="A112" s="6" t="s">
        <v>378</v>
      </c>
      <c r="B112" s="19" t="s">
        <v>619</v>
      </c>
      <c r="C112" s="19"/>
      <c r="D112" s="6" t="s">
        <v>711</v>
      </c>
      <c r="E112" s="6" t="s">
        <v>712</v>
      </c>
      <c r="F112" s="6" t="s">
        <v>713</v>
      </c>
      <c r="G112" s="6" t="s">
        <v>714</v>
      </c>
    </row>
    <row r="113" spans="1:7" ht="15" customHeight="1" x14ac:dyDescent="0.15">
      <c r="A113" s="6">
        <v>1</v>
      </c>
      <c r="B113" s="19">
        <v>2</v>
      </c>
      <c r="C113" s="19"/>
      <c r="D113" s="6">
        <v>3</v>
      </c>
      <c r="E113" s="6">
        <v>4</v>
      </c>
      <c r="F113" s="6">
        <v>5</v>
      </c>
      <c r="G113" s="6">
        <v>6</v>
      </c>
    </row>
    <row r="114" spans="1:7" ht="24.95" customHeight="1" x14ac:dyDescent="0.15">
      <c r="A114" s="28" t="s">
        <v>516</v>
      </c>
      <c r="B114" s="28"/>
      <c r="C114" s="28"/>
      <c r="D114" s="28"/>
      <c r="E114" s="28"/>
      <c r="F114" s="28"/>
      <c r="G114" s="12"/>
    </row>
    <row r="115" spans="1:7" ht="24.95" customHeight="1" x14ac:dyDescent="0.15"/>
    <row r="116" spans="1:7" ht="20.100000000000001" customHeight="1" x14ac:dyDescent="0.15">
      <c r="A116" s="26" t="s">
        <v>467</v>
      </c>
      <c r="B116" s="26"/>
      <c r="C116" s="27" t="s">
        <v>285</v>
      </c>
      <c r="D116" s="27"/>
      <c r="E116" s="27"/>
      <c r="F116" s="27"/>
      <c r="G116" s="27"/>
    </row>
    <row r="117" spans="1:7" ht="20.100000000000001" customHeight="1" x14ac:dyDescent="0.15">
      <c r="A117" s="26" t="s">
        <v>468</v>
      </c>
      <c r="B117" s="26"/>
      <c r="C117" s="27" t="s">
        <v>469</v>
      </c>
      <c r="D117" s="27"/>
      <c r="E117" s="27"/>
      <c r="F117" s="27"/>
      <c r="G117" s="27"/>
    </row>
    <row r="118" spans="1:7" ht="15" customHeight="1" x14ac:dyDescent="0.15"/>
    <row r="119" spans="1:7" ht="24.95" customHeight="1" x14ac:dyDescent="0.15">
      <c r="A119" s="17" t="s">
        <v>786</v>
      </c>
      <c r="B119" s="17"/>
      <c r="C119" s="17"/>
      <c r="D119" s="17"/>
      <c r="E119" s="17"/>
      <c r="F119" s="17"/>
      <c r="G119" s="17"/>
    </row>
    <row r="120" spans="1:7" ht="15" customHeight="1" x14ac:dyDescent="0.15"/>
    <row r="121" spans="1:7" ht="50.1" customHeight="1" x14ac:dyDescent="0.15">
      <c r="A121" s="6" t="s">
        <v>378</v>
      </c>
      <c r="B121" s="19" t="s">
        <v>619</v>
      </c>
      <c r="C121" s="19"/>
      <c r="D121" s="6" t="s">
        <v>711</v>
      </c>
      <c r="E121" s="6" t="s">
        <v>712</v>
      </c>
      <c r="F121" s="6" t="s">
        <v>713</v>
      </c>
      <c r="G121" s="6" t="s">
        <v>714</v>
      </c>
    </row>
    <row r="122" spans="1:7" ht="15" customHeight="1" x14ac:dyDescent="0.15">
      <c r="A122" s="6">
        <v>1</v>
      </c>
      <c r="B122" s="19">
        <v>2</v>
      </c>
      <c r="C122" s="19"/>
      <c r="D122" s="6">
        <v>3</v>
      </c>
      <c r="E122" s="6">
        <v>4</v>
      </c>
      <c r="F122" s="6">
        <v>5</v>
      </c>
      <c r="G122" s="6">
        <v>6</v>
      </c>
    </row>
    <row r="123" spans="1:7" ht="39.950000000000003" customHeight="1" x14ac:dyDescent="0.15">
      <c r="A123" s="6" t="s">
        <v>519</v>
      </c>
      <c r="B123" s="20" t="s">
        <v>787</v>
      </c>
      <c r="C123" s="20"/>
      <c r="D123" s="6" t="s">
        <v>723</v>
      </c>
      <c r="E123" s="10">
        <v>2000</v>
      </c>
      <c r="F123" s="10">
        <v>51.9</v>
      </c>
      <c r="G123" s="10">
        <v>103800</v>
      </c>
    </row>
    <row r="124" spans="1:7" ht="39.950000000000003" customHeight="1" x14ac:dyDescent="0.15">
      <c r="A124" s="6" t="s">
        <v>788</v>
      </c>
      <c r="B124" s="20" t="s">
        <v>789</v>
      </c>
      <c r="C124" s="20"/>
      <c r="D124" s="6" t="s">
        <v>443</v>
      </c>
      <c r="E124" s="10">
        <v>3780.3467999999998</v>
      </c>
      <c r="F124" s="10">
        <v>51.9</v>
      </c>
      <c r="G124" s="10">
        <v>196200</v>
      </c>
    </row>
    <row r="125" spans="1:7" ht="60" customHeight="1" x14ac:dyDescent="0.15">
      <c r="A125" s="6" t="s">
        <v>790</v>
      </c>
      <c r="B125" s="20" t="s">
        <v>791</v>
      </c>
      <c r="C125" s="20"/>
      <c r="D125" s="6" t="s">
        <v>723</v>
      </c>
      <c r="E125" s="10">
        <v>988.21</v>
      </c>
      <c r="F125" s="10">
        <v>47.5</v>
      </c>
      <c r="G125" s="10">
        <v>46939.98</v>
      </c>
    </row>
    <row r="126" spans="1:7" ht="24.95" customHeight="1" x14ac:dyDescent="0.15">
      <c r="A126" s="28" t="s">
        <v>516</v>
      </c>
      <c r="B126" s="28"/>
      <c r="C126" s="28"/>
      <c r="D126" s="28"/>
      <c r="E126" s="28"/>
      <c r="F126" s="28"/>
      <c r="G126" s="12">
        <f>SUM(G123:G125)</f>
        <v>346939.98</v>
      </c>
    </row>
    <row r="127" spans="1:7" ht="24.95" customHeight="1" x14ac:dyDescent="0.15"/>
    <row r="128" spans="1:7" ht="20.100000000000001" customHeight="1" x14ac:dyDescent="0.15">
      <c r="A128" s="26" t="s">
        <v>467</v>
      </c>
      <c r="B128" s="26"/>
      <c r="C128" s="27" t="s">
        <v>285</v>
      </c>
      <c r="D128" s="27"/>
      <c r="E128" s="27"/>
      <c r="F128" s="27"/>
      <c r="G128" s="27"/>
    </row>
    <row r="129" spans="1:7" ht="20.100000000000001" customHeight="1" x14ac:dyDescent="0.15">
      <c r="A129" s="26" t="s">
        <v>468</v>
      </c>
      <c r="B129" s="26"/>
      <c r="C129" s="27" t="s">
        <v>469</v>
      </c>
      <c r="D129" s="27"/>
      <c r="E129" s="27"/>
      <c r="F129" s="27"/>
      <c r="G129" s="27"/>
    </row>
    <row r="130" spans="1:7" ht="15" customHeight="1" x14ac:dyDescent="0.15"/>
    <row r="131" spans="1:7" ht="24.95" customHeight="1" x14ac:dyDescent="0.15">
      <c r="A131" s="17" t="s">
        <v>792</v>
      </c>
      <c r="B131" s="17"/>
      <c r="C131" s="17"/>
      <c r="D131" s="17"/>
      <c r="E131" s="17"/>
      <c r="F131" s="17"/>
      <c r="G131" s="17"/>
    </row>
    <row r="132" spans="1:7" ht="15" customHeight="1" x14ac:dyDescent="0.15"/>
    <row r="133" spans="1:7" ht="50.1" customHeight="1" x14ac:dyDescent="0.15">
      <c r="A133" s="6" t="s">
        <v>378</v>
      </c>
      <c r="B133" s="19" t="s">
        <v>619</v>
      </c>
      <c r="C133" s="19"/>
      <c r="D133" s="6" t="s">
        <v>711</v>
      </c>
      <c r="E133" s="6" t="s">
        <v>712</v>
      </c>
      <c r="F133" s="6" t="s">
        <v>713</v>
      </c>
      <c r="G133" s="6" t="s">
        <v>714</v>
      </c>
    </row>
    <row r="134" spans="1:7" ht="15" customHeight="1" x14ac:dyDescent="0.15">
      <c r="A134" s="6">
        <v>1</v>
      </c>
      <c r="B134" s="19">
        <v>2</v>
      </c>
      <c r="C134" s="19"/>
      <c r="D134" s="6">
        <v>3</v>
      </c>
      <c r="E134" s="6">
        <v>4</v>
      </c>
      <c r="F134" s="6">
        <v>5</v>
      </c>
      <c r="G134" s="6">
        <v>6</v>
      </c>
    </row>
    <row r="135" spans="1:7" ht="60" customHeight="1" x14ac:dyDescent="0.15">
      <c r="A135" s="6" t="s">
        <v>633</v>
      </c>
      <c r="B135" s="20" t="s">
        <v>793</v>
      </c>
      <c r="C135" s="20"/>
      <c r="D135" s="6" t="s">
        <v>443</v>
      </c>
      <c r="E135" s="10">
        <v>50</v>
      </c>
      <c r="F135" s="10">
        <v>93</v>
      </c>
      <c r="G135" s="10">
        <v>4650</v>
      </c>
    </row>
    <row r="136" spans="1:7" ht="60" customHeight="1" x14ac:dyDescent="0.15">
      <c r="A136" s="6" t="s">
        <v>155</v>
      </c>
      <c r="B136" s="20" t="s">
        <v>794</v>
      </c>
      <c r="C136" s="20"/>
      <c r="D136" s="6" t="s">
        <v>443</v>
      </c>
      <c r="E136" s="10">
        <v>40</v>
      </c>
      <c r="F136" s="10">
        <v>2693.1232500000001</v>
      </c>
      <c r="G136" s="10">
        <v>107724.93</v>
      </c>
    </row>
    <row r="137" spans="1:7" ht="60" customHeight="1" x14ac:dyDescent="0.15">
      <c r="A137" s="6" t="s">
        <v>795</v>
      </c>
      <c r="B137" s="20" t="s">
        <v>796</v>
      </c>
      <c r="C137" s="20"/>
      <c r="D137" s="6" t="s">
        <v>723</v>
      </c>
      <c r="E137" s="10">
        <v>2</v>
      </c>
      <c r="F137" s="10">
        <v>7555.5</v>
      </c>
      <c r="G137" s="10">
        <v>15111</v>
      </c>
    </row>
    <row r="138" spans="1:7" ht="24.95" customHeight="1" x14ac:dyDescent="0.15">
      <c r="A138" s="28" t="s">
        <v>516</v>
      </c>
      <c r="B138" s="28"/>
      <c r="C138" s="28"/>
      <c r="D138" s="28"/>
      <c r="E138" s="28"/>
      <c r="F138" s="28"/>
      <c r="G138" s="12">
        <f>SUM(G135:G137)</f>
        <v>127485.93</v>
      </c>
    </row>
    <row r="139" spans="1:7" ht="24.95" customHeight="1" x14ac:dyDescent="0.15"/>
    <row r="140" spans="1:7" ht="20.100000000000001" customHeight="1" x14ac:dyDescent="0.15">
      <c r="A140" s="26" t="s">
        <v>467</v>
      </c>
      <c r="B140" s="26"/>
      <c r="C140" s="27" t="s">
        <v>285</v>
      </c>
      <c r="D140" s="27"/>
      <c r="E140" s="27"/>
      <c r="F140" s="27"/>
      <c r="G140" s="27"/>
    </row>
    <row r="141" spans="1:7" ht="20.100000000000001" customHeight="1" x14ac:dyDescent="0.15">
      <c r="A141" s="26" t="s">
        <v>468</v>
      </c>
      <c r="B141" s="26"/>
      <c r="C141" s="27" t="s">
        <v>469</v>
      </c>
      <c r="D141" s="27"/>
      <c r="E141" s="27"/>
      <c r="F141" s="27"/>
      <c r="G141" s="27"/>
    </row>
    <row r="142" spans="1:7" ht="15" customHeight="1" x14ac:dyDescent="0.15"/>
    <row r="143" spans="1:7" ht="24.95" customHeight="1" x14ac:dyDescent="0.15">
      <c r="A143" s="17" t="s">
        <v>797</v>
      </c>
      <c r="B143" s="17"/>
      <c r="C143" s="17"/>
      <c r="D143" s="17"/>
      <c r="E143" s="17"/>
      <c r="F143" s="17"/>
      <c r="G143" s="17"/>
    </row>
    <row r="144" spans="1:7" ht="15" customHeight="1" x14ac:dyDescent="0.15"/>
    <row r="145" spans="1:7" ht="50.1" customHeight="1" x14ac:dyDescent="0.15">
      <c r="A145" s="6" t="s">
        <v>378</v>
      </c>
      <c r="B145" s="19" t="s">
        <v>619</v>
      </c>
      <c r="C145" s="19"/>
      <c r="D145" s="6" t="s">
        <v>711</v>
      </c>
      <c r="E145" s="6" t="s">
        <v>712</v>
      </c>
      <c r="F145" s="6" t="s">
        <v>713</v>
      </c>
      <c r="G145" s="6" t="s">
        <v>714</v>
      </c>
    </row>
    <row r="146" spans="1:7" ht="15" customHeight="1" x14ac:dyDescent="0.15">
      <c r="A146" s="6">
        <v>1</v>
      </c>
      <c r="B146" s="19">
        <v>2</v>
      </c>
      <c r="C146" s="19"/>
      <c r="D146" s="6">
        <v>3</v>
      </c>
      <c r="E146" s="6">
        <v>4</v>
      </c>
      <c r="F146" s="6">
        <v>5</v>
      </c>
      <c r="G146" s="6">
        <v>6</v>
      </c>
    </row>
    <row r="147" spans="1:7" ht="60" customHeight="1" x14ac:dyDescent="0.15">
      <c r="A147" s="6" t="s">
        <v>633</v>
      </c>
      <c r="B147" s="20" t="s">
        <v>798</v>
      </c>
      <c r="C147" s="20"/>
      <c r="D147" s="6" t="s">
        <v>443</v>
      </c>
      <c r="E147" s="10">
        <v>50</v>
      </c>
      <c r="F147" s="10">
        <v>45</v>
      </c>
      <c r="G147" s="10">
        <v>2250</v>
      </c>
    </row>
    <row r="148" spans="1:7" ht="60" customHeight="1" x14ac:dyDescent="0.15">
      <c r="A148" s="6" t="s">
        <v>633</v>
      </c>
      <c r="B148" s="20" t="s">
        <v>799</v>
      </c>
      <c r="C148" s="20"/>
      <c r="D148" s="6" t="s">
        <v>443</v>
      </c>
      <c r="E148" s="10">
        <v>50</v>
      </c>
      <c r="F148" s="10">
        <v>29</v>
      </c>
      <c r="G148" s="10">
        <v>1450</v>
      </c>
    </row>
    <row r="149" spans="1:7" ht="60" customHeight="1" x14ac:dyDescent="0.15">
      <c r="A149" s="6" t="s">
        <v>633</v>
      </c>
      <c r="B149" s="20" t="s">
        <v>800</v>
      </c>
      <c r="C149" s="20"/>
      <c r="D149" s="6" t="s">
        <v>443</v>
      </c>
      <c r="E149" s="10">
        <v>20</v>
      </c>
      <c r="F149" s="10">
        <v>4426.1499999999996</v>
      </c>
      <c r="G149" s="10">
        <v>88523</v>
      </c>
    </row>
    <row r="150" spans="1:7" ht="80.099999999999994" customHeight="1" x14ac:dyDescent="0.15">
      <c r="A150" s="6" t="s">
        <v>633</v>
      </c>
      <c r="B150" s="20" t="s">
        <v>801</v>
      </c>
      <c r="C150" s="20"/>
      <c r="D150" s="6" t="s">
        <v>443</v>
      </c>
      <c r="E150" s="10">
        <v>20</v>
      </c>
      <c r="F150" s="10">
        <v>29</v>
      </c>
      <c r="G150" s="10">
        <v>580</v>
      </c>
    </row>
    <row r="151" spans="1:7" ht="60" customHeight="1" x14ac:dyDescent="0.15">
      <c r="A151" s="6" t="s">
        <v>802</v>
      </c>
      <c r="B151" s="20" t="s">
        <v>803</v>
      </c>
      <c r="C151" s="20"/>
      <c r="D151" s="6" t="s">
        <v>443</v>
      </c>
      <c r="E151" s="10">
        <v>200</v>
      </c>
      <c r="F151" s="10">
        <v>45</v>
      </c>
      <c r="G151" s="10">
        <v>9000</v>
      </c>
    </row>
    <row r="152" spans="1:7" ht="39.950000000000003" customHeight="1" x14ac:dyDescent="0.15">
      <c r="A152" s="6" t="s">
        <v>804</v>
      </c>
      <c r="B152" s="20" t="s">
        <v>805</v>
      </c>
      <c r="C152" s="20"/>
      <c r="D152" s="6" t="s">
        <v>443</v>
      </c>
      <c r="E152" s="10">
        <v>92</v>
      </c>
      <c r="F152" s="10">
        <v>1007.783696</v>
      </c>
      <c r="G152" s="10">
        <v>92716.1</v>
      </c>
    </row>
    <row r="153" spans="1:7" ht="24.95" customHeight="1" x14ac:dyDescent="0.15">
      <c r="A153" s="28" t="s">
        <v>516</v>
      </c>
      <c r="B153" s="28"/>
      <c r="C153" s="28"/>
      <c r="D153" s="28"/>
      <c r="E153" s="28"/>
      <c r="F153" s="28"/>
      <c r="G153" s="12">
        <f>SUM(G147:G152)</f>
        <v>194519.1</v>
      </c>
    </row>
    <row r="154" spans="1:7" ht="24.95" customHeight="1" x14ac:dyDescent="0.15"/>
    <row r="155" spans="1:7" ht="20.100000000000001" customHeight="1" x14ac:dyDescent="0.15">
      <c r="A155" s="26" t="s">
        <v>467</v>
      </c>
      <c r="B155" s="26"/>
      <c r="C155" s="27" t="s">
        <v>285</v>
      </c>
      <c r="D155" s="27"/>
      <c r="E155" s="27"/>
      <c r="F155" s="27"/>
      <c r="G155" s="27"/>
    </row>
    <row r="156" spans="1:7" ht="20.100000000000001" customHeight="1" x14ac:dyDescent="0.15">
      <c r="A156" s="26" t="s">
        <v>468</v>
      </c>
      <c r="B156" s="26"/>
      <c r="C156" s="27" t="s">
        <v>545</v>
      </c>
      <c r="D156" s="27"/>
      <c r="E156" s="27"/>
      <c r="F156" s="27"/>
      <c r="G156" s="27"/>
    </row>
    <row r="157" spans="1:7" ht="15" customHeight="1" x14ac:dyDescent="0.15"/>
    <row r="158" spans="1:7" ht="24.95" customHeight="1" x14ac:dyDescent="0.15">
      <c r="A158" s="17" t="s">
        <v>718</v>
      </c>
      <c r="B158" s="17"/>
      <c r="C158" s="17"/>
      <c r="D158" s="17"/>
      <c r="E158" s="17"/>
      <c r="F158" s="17"/>
      <c r="G158" s="17"/>
    </row>
    <row r="159" spans="1:7" ht="15" customHeight="1" x14ac:dyDescent="0.15"/>
    <row r="160" spans="1:7" ht="50.1" customHeight="1" x14ac:dyDescent="0.15">
      <c r="A160" s="6" t="s">
        <v>378</v>
      </c>
      <c r="B160" s="19" t="s">
        <v>619</v>
      </c>
      <c r="C160" s="19"/>
      <c r="D160" s="6" t="s">
        <v>711</v>
      </c>
      <c r="E160" s="6" t="s">
        <v>712</v>
      </c>
      <c r="F160" s="6" t="s">
        <v>713</v>
      </c>
      <c r="G160" s="6" t="s">
        <v>714</v>
      </c>
    </row>
    <row r="161" spans="1:7" ht="15" customHeight="1" x14ac:dyDescent="0.15">
      <c r="A161" s="6">
        <v>1</v>
      </c>
      <c r="B161" s="19">
        <v>2</v>
      </c>
      <c r="C161" s="19"/>
      <c r="D161" s="6">
        <v>3</v>
      </c>
      <c r="E161" s="6">
        <v>4</v>
      </c>
      <c r="F161" s="6">
        <v>5</v>
      </c>
      <c r="G161" s="6">
        <v>6</v>
      </c>
    </row>
    <row r="162" spans="1:7" ht="60" customHeight="1" x14ac:dyDescent="0.15">
      <c r="A162" s="6" t="s">
        <v>384</v>
      </c>
      <c r="B162" s="20" t="s">
        <v>806</v>
      </c>
      <c r="C162" s="20"/>
      <c r="D162" s="6" t="s">
        <v>723</v>
      </c>
      <c r="E162" s="10">
        <v>12</v>
      </c>
      <c r="F162" s="10">
        <v>3883.2</v>
      </c>
      <c r="G162" s="10">
        <v>46598.400000000001</v>
      </c>
    </row>
    <row r="163" spans="1:7" ht="60" customHeight="1" x14ac:dyDescent="0.15">
      <c r="A163" s="6" t="s">
        <v>807</v>
      </c>
      <c r="B163" s="20" t="s">
        <v>806</v>
      </c>
      <c r="C163" s="20"/>
      <c r="D163" s="6" t="s">
        <v>723</v>
      </c>
      <c r="E163" s="10">
        <v>12</v>
      </c>
      <c r="F163" s="10">
        <v>15283.2</v>
      </c>
      <c r="G163" s="10">
        <v>183398.39999999999</v>
      </c>
    </row>
    <row r="164" spans="1:7" ht="60" customHeight="1" x14ac:dyDescent="0.15">
      <c r="A164" s="6" t="s">
        <v>490</v>
      </c>
      <c r="B164" s="20" t="s">
        <v>808</v>
      </c>
      <c r="C164" s="20"/>
      <c r="D164" s="6" t="s">
        <v>723</v>
      </c>
      <c r="E164" s="10">
        <v>6</v>
      </c>
      <c r="F164" s="10">
        <v>69998</v>
      </c>
      <c r="G164" s="10">
        <v>419988</v>
      </c>
    </row>
    <row r="165" spans="1:7" ht="60" customHeight="1" x14ac:dyDescent="0.15">
      <c r="A165" s="6" t="s">
        <v>809</v>
      </c>
      <c r="B165" s="20" t="s">
        <v>810</v>
      </c>
      <c r="C165" s="20"/>
      <c r="D165" s="6" t="s">
        <v>717</v>
      </c>
      <c r="E165" s="10">
        <v>1</v>
      </c>
      <c r="F165" s="10">
        <v>13921.61</v>
      </c>
      <c r="G165" s="10">
        <v>13921.61</v>
      </c>
    </row>
    <row r="166" spans="1:7" ht="80.099999999999994" customHeight="1" x14ac:dyDescent="0.15">
      <c r="A166" s="6" t="s">
        <v>811</v>
      </c>
      <c r="B166" s="20" t="s">
        <v>812</v>
      </c>
      <c r="C166" s="20"/>
      <c r="D166" s="6" t="s">
        <v>723</v>
      </c>
      <c r="E166" s="10">
        <v>12</v>
      </c>
      <c r="F166" s="10">
        <v>500</v>
      </c>
      <c r="G166" s="10">
        <v>6000</v>
      </c>
    </row>
    <row r="167" spans="1:7" ht="60" customHeight="1" x14ac:dyDescent="0.15">
      <c r="A167" s="6" t="s">
        <v>813</v>
      </c>
      <c r="B167" s="20" t="s">
        <v>814</v>
      </c>
      <c r="C167" s="20"/>
      <c r="D167" s="6" t="s">
        <v>723</v>
      </c>
      <c r="E167" s="10">
        <v>12</v>
      </c>
      <c r="F167" s="10">
        <v>6435</v>
      </c>
      <c r="G167" s="10">
        <v>77220</v>
      </c>
    </row>
    <row r="168" spans="1:7" ht="60" customHeight="1" x14ac:dyDescent="0.15">
      <c r="A168" s="6" t="s">
        <v>815</v>
      </c>
      <c r="B168" s="20" t="s">
        <v>816</v>
      </c>
      <c r="C168" s="20"/>
      <c r="D168" s="6" t="s">
        <v>443</v>
      </c>
      <c r="E168" s="10">
        <v>6</v>
      </c>
      <c r="F168" s="10">
        <v>8252.5333329999994</v>
      </c>
      <c r="G168" s="10">
        <v>49515.199999999997</v>
      </c>
    </row>
    <row r="169" spans="1:7" ht="80.099999999999994" customHeight="1" x14ac:dyDescent="0.15">
      <c r="A169" s="6" t="s">
        <v>719</v>
      </c>
      <c r="B169" s="20" t="s">
        <v>817</v>
      </c>
      <c r="C169" s="20"/>
      <c r="D169" s="6" t="s">
        <v>717</v>
      </c>
      <c r="E169" s="10">
        <v>1</v>
      </c>
      <c r="F169" s="10">
        <v>132.53</v>
      </c>
      <c r="G169" s="10">
        <v>132.53</v>
      </c>
    </row>
    <row r="170" spans="1:7" ht="60" customHeight="1" x14ac:dyDescent="0.15">
      <c r="A170" s="6" t="s">
        <v>818</v>
      </c>
      <c r="B170" s="20" t="s">
        <v>819</v>
      </c>
      <c r="C170" s="20"/>
      <c r="D170" s="6" t="s">
        <v>717</v>
      </c>
      <c r="E170" s="10">
        <v>1</v>
      </c>
      <c r="F170" s="10">
        <v>23000</v>
      </c>
      <c r="G170" s="10">
        <v>23000</v>
      </c>
    </row>
    <row r="171" spans="1:7" ht="24.95" customHeight="1" x14ac:dyDescent="0.15">
      <c r="A171" s="28" t="s">
        <v>516</v>
      </c>
      <c r="B171" s="28"/>
      <c r="C171" s="28"/>
      <c r="D171" s="28"/>
      <c r="E171" s="28"/>
      <c r="F171" s="28"/>
      <c r="G171" s="12">
        <f>SUM(G162:G170)</f>
        <v>819774.14</v>
      </c>
    </row>
    <row r="172" spans="1:7" ht="24.95" customHeight="1" x14ac:dyDescent="0.15"/>
    <row r="173" spans="1:7" ht="20.100000000000001" customHeight="1" x14ac:dyDescent="0.15">
      <c r="A173" s="26" t="s">
        <v>467</v>
      </c>
      <c r="B173" s="26"/>
      <c r="C173" s="27" t="s">
        <v>285</v>
      </c>
      <c r="D173" s="27"/>
      <c r="E173" s="27"/>
      <c r="F173" s="27"/>
      <c r="G173" s="27"/>
    </row>
    <row r="174" spans="1:7" ht="20.100000000000001" customHeight="1" x14ac:dyDescent="0.15">
      <c r="A174" s="26" t="s">
        <v>468</v>
      </c>
      <c r="B174" s="26"/>
      <c r="C174" s="27" t="s">
        <v>545</v>
      </c>
      <c r="D174" s="27"/>
      <c r="E174" s="27"/>
      <c r="F174" s="27"/>
      <c r="G174" s="27"/>
    </row>
    <row r="175" spans="1:7" ht="15" customHeight="1" x14ac:dyDescent="0.15"/>
    <row r="176" spans="1:7" ht="24.95" customHeight="1" x14ac:dyDescent="0.15">
      <c r="A176" s="17" t="s">
        <v>820</v>
      </c>
      <c r="B176" s="17"/>
      <c r="C176" s="17"/>
      <c r="D176" s="17"/>
      <c r="E176" s="17"/>
      <c r="F176" s="17"/>
      <c r="G176" s="17"/>
    </row>
    <row r="177" spans="1:7" ht="15" customHeight="1" x14ac:dyDescent="0.15"/>
    <row r="178" spans="1:7" ht="50.1" customHeight="1" x14ac:dyDescent="0.15">
      <c r="A178" s="6" t="s">
        <v>378</v>
      </c>
      <c r="B178" s="19" t="s">
        <v>619</v>
      </c>
      <c r="C178" s="19"/>
      <c r="D178" s="6" t="s">
        <v>711</v>
      </c>
      <c r="E178" s="6" t="s">
        <v>712</v>
      </c>
      <c r="F178" s="6" t="s">
        <v>713</v>
      </c>
      <c r="G178" s="6" t="s">
        <v>714</v>
      </c>
    </row>
    <row r="179" spans="1:7" ht="15" customHeight="1" x14ac:dyDescent="0.15">
      <c r="A179" s="6">
        <v>1</v>
      </c>
      <c r="B179" s="19">
        <v>2</v>
      </c>
      <c r="C179" s="19"/>
      <c r="D179" s="6">
        <v>3</v>
      </c>
      <c r="E179" s="6">
        <v>4</v>
      </c>
      <c r="F179" s="6">
        <v>5</v>
      </c>
      <c r="G179" s="6">
        <v>6</v>
      </c>
    </row>
    <row r="180" spans="1:7" ht="39.950000000000003" customHeight="1" x14ac:dyDescent="0.15">
      <c r="A180" s="6" t="s">
        <v>821</v>
      </c>
      <c r="B180" s="20" t="s">
        <v>822</v>
      </c>
      <c r="C180" s="20"/>
      <c r="D180" s="6" t="s">
        <v>443</v>
      </c>
      <c r="E180" s="10">
        <v>1</v>
      </c>
      <c r="F180" s="10">
        <v>100000</v>
      </c>
      <c r="G180" s="10">
        <v>100000</v>
      </c>
    </row>
    <row r="181" spans="1:7" ht="24.95" customHeight="1" x14ac:dyDescent="0.15">
      <c r="A181" s="28" t="s">
        <v>516</v>
      </c>
      <c r="B181" s="28"/>
      <c r="C181" s="28"/>
      <c r="D181" s="28"/>
      <c r="E181" s="28"/>
      <c r="F181" s="28"/>
      <c r="G181" s="12">
        <f>SUM(G180:G180)</f>
        <v>100000</v>
      </c>
    </row>
    <row r="182" spans="1:7" ht="24.95" customHeight="1" x14ac:dyDescent="0.15"/>
    <row r="183" spans="1:7" ht="20.100000000000001" customHeight="1" x14ac:dyDescent="0.15">
      <c r="A183" s="26" t="s">
        <v>467</v>
      </c>
      <c r="B183" s="26"/>
      <c r="C183" s="27" t="s">
        <v>285</v>
      </c>
      <c r="D183" s="27"/>
      <c r="E183" s="27"/>
      <c r="F183" s="27"/>
      <c r="G183" s="27"/>
    </row>
    <row r="184" spans="1:7" ht="20.100000000000001" customHeight="1" x14ac:dyDescent="0.15">
      <c r="A184" s="26" t="s">
        <v>468</v>
      </c>
      <c r="B184" s="26"/>
      <c r="C184" s="27" t="s">
        <v>545</v>
      </c>
      <c r="D184" s="27"/>
      <c r="E184" s="27"/>
      <c r="F184" s="27"/>
      <c r="G184" s="27"/>
    </row>
    <row r="185" spans="1:7" ht="15" customHeight="1" x14ac:dyDescent="0.15"/>
    <row r="186" spans="1:7" ht="24.95" customHeight="1" x14ac:dyDescent="0.15">
      <c r="A186" s="17" t="s">
        <v>721</v>
      </c>
      <c r="B186" s="17"/>
      <c r="C186" s="17"/>
      <c r="D186" s="17"/>
      <c r="E186" s="17"/>
      <c r="F186" s="17"/>
      <c r="G186" s="17"/>
    </row>
    <row r="187" spans="1:7" ht="15" customHeight="1" x14ac:dyDescent="0.15"/>
    <row r="188" spans="1:7" ht="50.1" customHeight="1" x14ac:dyDescent="0.15">
      <c r="A188" s="6" t="s">
        <v>378</v>
      </c>
      <c r="B188" s="19" t="s">
        <v>619</v>
      </c>
      <c r="C188" s="19"/>
      <c r="D188" s="6" t="s">
        <v>711</v>
      </c>
      <c r="E188" s="6" t="s">
        <v>712</v>
      </c>
      <c r="F188" s="6" t="s">
        <v>713</v>
      </c>
      <c r="G188" s="6" t="s">
        <v>714</v>
      </c>
    </row>
    <row r="189" spans="1:7" ht="15" customHeight="1" x14ac:dyDescent="0.15">
      <c r="A189" s="6">
        <v>1</v>
      </c>
      <c r="B189" s="19">
        <v>2</v>
      </c>
      <c r="C189" s="19"/>
      <c r="D189" s="6">
        <v>3</v>
      </c>
      <c r="E189" s="6">
        <v>4</v>
      </c>
      <c r="F189" s="6">
        <v>5</v>
      </c>
      <c r="G189" s="6">
        <v>6</v>
      </c>
    </row>
    <row r="190" spans="1:7" ht="60" customHeight="1" x14ac:dyDescent="0.15">
      <c r="A190" s="6" t="s">
        <v>480</v>
      </c>
      <c r="B190" s="20" t="s">
        <v>823</v>
      </c>
      <c r="C190" s="20"/>
      <c r="D190" s="6" t="s">
        <v>723</v>
      </c>
      <c r="E190" s="10">
        <v>2851.9508064500001</v>
      </c>
      <c r="F190" s="10">
        <v>37.200000000000003</v>
      </c>
      <c r="G190" s="10">
        <v>106092.57</v>
      </c>
    </row>
    <row r="191" spans="1:7" ht="60" customHeight="1" x14ac:dyDescent="0.15">
      <c r="A191" s="6" t="s">
        <v>480</v>
      </c>
      <c r="B191" s="20" t="s">
        <v>824</v>
      </c>
      <c r="C191" s="20"/>
      <c r="D191" s="6" t="s">
        <v>723</v>
      </c>
      <c r="E191" s="10">
        <v>3868.5707831300001</v>
      </c>
      <c r="F191" s="10">
        <v>33.200000000000003</v>
      </c>
      <c r="G191" s="10">
        <v>128436.55</v>
      </c>
    </row>
    <row r="192" spans="1:7" ht="60" customHeight="1" x14ac:dyDescent="0.15">
      <c r="A192" s="6" t="s">
        <v>480</v>
      </c>
      <c r="B192" s="20" t="s">
        <v>825</v>
      </c>
      <c r="C192" s="20"/>
      <c r="D192" s="6" t="s">
        <v>723</v>
      </c>
      <c r="E192" s="10">
        <v>4018.3117039499998</v>
      </c>
      <c r="F192" s="10">
        <v>58.1</v>
      </c>
      <c r="G192" s="10">
        <v>233463.91</v>
      </c>
    </row>
    <row r="193" spans="1:7" ht="60" customHeight="1" x14ac:dyDescent="0.15">
      <c r="A193" s="6" t="s">
        <v>480</v>
      </c>
      <c r="B193" s="20" t="s">
        <v>826</v>
      </c>
      <c r="C193" s="20"/>
      <c r="D193" s="6" t="s">
        <v>723</v>
      </c>
      <c r="E193" s="10">
        <v>4186.5123468700003</v>
      </c>
      <c r="F193" s="10">
        <v>51.43</v>
      </c>
      <c r="G193" s="10">
        <v>215312.33</v>
      </c>
    </row>
    <row r="194" spans="1:7" ht="99.95" customHeight="1" x14ac:dyDescent="0.15">
      <c r="A194" s="6" t="s">
        <v>593</v>
      </c>
      <c r="B194" s="20" t="s">
        <v>827</v>
      </c>
      <c r="C194" s="20"/>
      <c r="D194" s="6" t="s">
        <v>723</v>
      </c>
      <c r="E194" s="10">
        <v>170.658588815</v>
      </c>
      <c r="F194" s="10">
        <v>929.29</v>
      </c>
      <c r="G194" s="10">
        <v>158591.32</v>
      </c>
    </row>
    <row r="195" spans="1:7" ht="99.95" customHeight="1" x14ac:dyDescent="0.15">
      <c r="A195" s="6" t="s">
        <v>593</v>
      </c>
      <c r="B195" s="20" t="s">
        <v>828</v>
      </c>
      <c r="C195" s="20"/>
      <c r="D195" s="6" t="s">
        <v>723</v>
      </c>
      <c r="E195" s="10">
        <v>139.08945199999999</v>
      </c>
      <c r="F195" s="10">
        <v>927.2</v>
      </c>
      <c r="G195" s="10">
        <v>128963.74</v>
      </c>
    </row>
    <row r="196" spans="1:7" ht="99.95" customHeight="1" x14ac:dyDescent="0.15">
      <c r="A196" s="6" t="s">
        <v>829</v>
      </c>
      <c r="B196" s="20" t="s">
        <v>830</v>
      </c>
      <c r="C196" s="20"/>
      <c r="D196" s="6" t="s">
        <v>717</v>
      </c>
      <c r="E196" s="10">
        <v>21.448242018999998</v>
      </c>
      <c r="F196" s="10">
        <v>927.2</v>
      </c>
      <c r="G196" s="10">
        <v>19886.810000000001</v>
      </c>
    </row>
    <row r="197" spans="1:7" ht="60" customHeight="1" x14ac:dyDescent="0.15">
      <c r="A197" s="6" t="s">
        <v>831</v>
      </c>
      <c r="B197" s="20" t="s">
        <v>832</v>
      </c>
      <c r="C197" s="20"/>
      <c r="D197" s="6" t="s">
        <v>723</v>
      </c>
      <c r="E197" s="10">
        <v>157.76281035299999</v>
      </c>
      <c r="F197" s="10">
        <v>37.86</v>
      </c>
      <c r="G197" s="10">
        <v>5972.9</v>
      </c>
    </row>
    <row r="198" spans="1:7" ht="80.099999999999994" customHeight="1" x14ac:dyDescent="0.15">
      <c r="A198" s="6" t="s">
        <v>831</v>
      </c>
      <c r="B198" s="20" t="s">
        <v>833</v>
      </c>
      <c r="C198" s="20"/>
      <c r="D198" s="6" t="s">
        <v>723</v>
      </c>
      <c r="E198" s="10">
        <v>157.78192770999999</v>
      </c>
      <c r="F198" s="10">
        <v>33.200000000000003</v>
      </c>
      <c r="G198" s="10">
        <v>5238.3599999999997</v>
      </c>
    </row>
    <row r="199" spans="1:7" ht="80.099999999999994" customHeight="1" x14ac:dyDescent="0.15">
      <c r="A199" s="6" t="s">
        <v>834</v>
      </c>
      <c r="B199" s="20" t="s">
        <v>835</v>
      </c>
      <c r="C199" s="20"/>
      <c r="D199" s="6" t="s">
        <v>723</v>
      </c>
      <c r="E199" s="10">
        <v>9.4</v>
      </c>
      <c r="F199" s="10">
        <v>927.2</v>
      </c>
      <c r="G199" s="10">
        <v>8715.68</v>
      </c>
    </row>
    <row r="200" spans="1:7" ht="60" customHeight="1" x14ac:dyDescent="0.15">
      <c r="A200" s="6" t="s">
        <v>725</v>
      </c>
      <c r="B200" s="20" t="s">
        <v>836</v>
      </c>
      <c r="C200" s="20"/>
      <c r="D200" s="6" t="s">
        <v>723</v>
      </c>
      <c r="E200" s="10">
        <v>667.044354838</v>
      </c>
      <c r="F200" s="10">
        <v>37.200000000000003</v>
      </c>
      <c r="G200" s="10">
        <v>24814.05</v>
      </c>
    </row>
    <row r="201" spans="1:7" ht="60" customHeight="1" x14ac:dyDescent="0.15">
      <c r="A201" s="6" t="s">
        <v>725</v>
      </c>
      <c r="B201" s="20" t="s">
        <v>837</v>
      </c>
      <c r="C201" s="20"/>
      <c r="D201" s="6" t="s">
        <v>723</v>
      </c>
      <c r="E201" s="10">
        <v>941.00030120400004</v>
      </c>
      <c r="F201" s="10">
        <v>33.200000000000003</v>
      </c>
      <c r="G201" s="10">
        <v>31241.21</v>
      </c>
    </row>
    <row r="202" spans="1:7" ht="60" customHeight="1" x14ac:dyDescent="0.15">
      <c r="A202" s="6" t="s">
        <v>725</v>
      </c>
      <c r="B202" s="20" t="s">
        <v>727</v>
      </c>
      <c r="C202" s="20"/>
      <c r="D202" s="6" t="s">
        <v>723</v>
      </c>
      <c r="E202" s="10">
        <v>941.00026413099999</v>
      </c>
      <c r="F202" s="10">
        <v>37.86</v>
      </c>
      <c r="G202" s="10">
        <v>35626.269999999997</v>
      </c>
    </row>
    <row r="203" spans="1:7" ht="60" customHeight="1" x14ac:dyDescent="0.15">
      <c r="A203" s="6" t="s">
        <v>725</v>
      </c>
      <c r="B203" s="20" t="s">
        <v>838</v>
      </c>
      <c r="C203" s="20"/>
      <c r="D203" s="6" t="s">
        <v>723</v>
      </c>
      <c r="E203" s="10">
        <v>674.96026642100003</v>
      </c>
      <c r="F203" s="10">
        <v>43.54</v>
      </c>
      <c r="G203" s="10">
        <v>29387.77</v>
      </c>
    </row>
    <row r="204" spans="1:7" ht="60" customHeight="1" x14ac:dyDescent="0.15">
      <c r="A204" s="6" t="s">
        <v>839</v>
      </c>
      <c r="B204" s="20" t="s">
        <v>840</v>
      </c>
      <c r="C204" s="20"/>
      <c r="D204" s="6" t="s">
        <v>717</v>
      </c>
      <c r="E204" s="10">
        <v>927.42212716300003</v>
      </c>
      <c r="F204" s="10">
        <v>51.43</v>
      </c>
      <c r="G204" s="10">
        <v>47697.32</v>
      </c>
    </row>
    <row r="205" spans="1:7" ht="60" customHeight="1" x14ac:dyDescent="0.15">
      <c r="A205" s="6" t="s">
        <v>839</v>
      </c>
      <c r="B205" s="20" t="s">
        <v>841</v>
      </c>
      <c r="C205" s="20"/>
      <c r="D205" s="6" t="s">
        <v>717</v>
      </c>
      <c r="E205" s="10">
        <v>1031.45120481</v>
      </c>
      <c r="F205" s="10">
        <v>33.200000000000003</v>
      </c>
      <c r="G205" s="10">
        <v>34244.18</v>
      </c>
    </row>
    <row r="206" spans="1:7" ht="24.95" customHeight="1" x14ac:dyDescent="0.15">
      <c r="A206" s="28" t="s">
        <v>516</v>
      </c>
      <c r="B206" s="28"/>
      <c r="C206" s="28"/>
      <c r="D206" s="28"/>
      <c r="E206" s="28"/>
      <c r="F206" s="28"/>
      <c r="G206" s="12">
        <f>SUM(G190:G205)</f>
        <v>1213684.9700000002</v>
      </c>
    </row>
    <row r="207" spans="1:7" ht="24.95" customHeight="1" x14ac:dyDescent="0.15"/>
    <row r="208" spans="1:7" ht="20.100000000000001" customHeight="1" x14ac:dyDescent="0.15">
      <c r="A208" s="26" t="s">
        <v>467</v>
      </c>
      <c r="B208" s="26"/>
      <c r="C208" s="27" t="s">
        <v>285</v>
      </c>
      <c r="D208" s="27"/>
      <c r="E208" s="27"/>
      <c r="F208" s="27"/>
      <c r="G208" s="27"/>
    </row>
    <row r="209" spans="1:7" ht="20.100000000000001" customHeight="1" x14ac:dyDescent="0.15">
      <c r="A209" s="26" t="s">
        <v>468</v>
      </c>
      <c r="B209" s="26"/>
      <c r="C209" s="27" t="s">
        <v>545</v>
      </c>
      <c r="D209" s="27"/>
      <c r="E209" s="27"/>
      <c r="F209" s="27"/>
      <c r="G209" s="27"/>
    </row>
    <row r="210" spans="1:7" ht="15" customHeight="1" x14ac:dyDescent="0.15"/>
    <row r="211" spans="1:7" ht="24.95" customHeight="1" x14ac:dyDescent="0.15">
      <c r="A211" s="17" t="s">
        <v>710</v>
      </c>
      <c r="B211" s="17"/>
      <c r="C211" s="17"/>
      <c r="D211" s="17"/>
      <c r="E211" s="17"/>
      <c r="F211" s="17"/>
      <c r="G211" s="17"/>
    </row>
    <row r="212" spans="1:7" ht="15" customHeight="1" x14ac:dyDescent="0.15"/>
    <row r="213" spans="1:7" ht="50.1" customHeight="1" x14ac:dyDescent="0.15">
      <c r="A213" s="6" t="s">
        <v>378</v>
      </c>
      <c r="B213" s="19" t="s">
        <v>619</v>
      </c>
      <c r="C213" s="19"/>
      <c r="D213" s="6" t="s">
        <v>711</v>
      </c>
      <c r="E213" s="6" t="s">
        <v>712</v>
      </c>
      <c r="F213" s="6" t="s">
        <v>713</v>
      </c>
      <c r="G213" s="6" t="s">
        <v>714</v>
      </c>
    </row>
    <row r="214" spans="1:7" ht="15" customHeight="1" x14ac:dyDescent="0.15">
      <c r="A214" s="6">
        <v>1</v>
      </c>
      <c r="B214" s="19">
        <v>2</v>
      </c>
      <c r="C214" s="19"/>
      <c r="D214" s="6">
        <v>3</v>
      </c>
      <c r="E214" s="6">
        <v>4</v>
      </c>
      <c r="F214" s="6">
        <v>5</v>
      </c>
      <c r="G214" s="6">
        <v>6</v>
      </c>
    </row>
    <row r="215" spans="1:7" ht="120" customHeight="1" x14ac:dyDescent="0.15">
      <c r="A215" s="6" t="s">
        <v>485</v>
      </c>
      <c r="B215" s="20" t="s">
        <v>842</v>
      </c>
      <c r="C215" s="20"/>
      <c r="D215" s="6" t="s">
        <v>443</v>
      </c>
      <c r="E215" s="10">
        <v>12</v>
      </c>
      <c r="F215" s="10">
        <v>50000</v>
      </c>
      <c r="G215" s="10">
        <v>600000</v>
      </c>
    </row>
    <row r="216" spans="1:7" ht="60" customHeight="1" x14ac:dyDescent="0.15">
      <c r="A216" s="6" t="s">
        <v>554</v>
      </c>
      <c r="B216" s="20" t="s">
        <v>843</v>
      </c>
      <c r="C216" s="20"/>
      <c r="D216" s="6" t="s">
        <v>443</v>
      </c>
      <c r="E216" s="10">
        <v>3</v>
      </c>
      <c r="F216" s="10">
        <v>40000</v>
      </c>
      <c r="G216" s="10">
        <v>120000</v>
      </c>
    </row>
    <row r="217" spans="1:7" ht="99.95" customHeight="1" x14ac:dyDescent="0.15">
      <c r="A217" s="6" t="s">
        <v>562</v>
      </c>
      <c r="B217" s="20" t="s">
        <v>844</v>
      </c>
      <c r="C217" s="20"/>
      <c r="D217" s="6" t="s">
        <v>723</v>
      </c>
      <c r="E217" s="10">
        <v>12</v>
      </c>
      <c r="F217" s="10">
        <v>4063.9124999999999</v>
      </c>
      <c r="G217" s="10">
        <v>48766.95</v>
      </c>
    </row>
    <row r="218" spans="1:7" ht="60" customHeight="1" x14ac:dyDescent="0.15">
      <c r="A218" s="6" t="s">
        <v>494</v>
      </c>
      <c r="B218" s="20" t="s">
        <v>845</v>
      </c>
      <c r="C218" s="20"/>
      <c r="D218" s="6" t="s">
        <v>443</v>
      </c>
      <c r="E218" s="10">
        <v>8</v>
      </c>
      <c r="F218" s="10">
        <v>842.5</v>
      </c>
      <c r="G218" s="10">
        <v>6740</v>
      </c>
    </row>
    <row r="219" spans="1:7" ht="80.099999999999994" customHeight="1" x14ac:dyDescent="0.15">
      <c r="A219" s="6" t="s">
        <v>496</v>
      </c>
      <c r="B219" s="20" t="s">
        <v>846</v>
      </c>
      <c r="C219" s="20"/>
      <c r="D219" s="6" t="s">
        <v>443</v>
      </c>
      <c r="E219" s="10">
        <v>10</v>
      </c>
      <c r="F219" s="10">
        <v>49708</v>
      </c>
      <c r="G219" s="10">
        <v>497080</v>
      </c>
    </row>
    <row r="220" spans="1:7" ht="80.099999999999994" customHeight="1" x14ac:dyDescent="0.15">
      <c r="A220" s="6" t="s">
        <v>498</v>
      </c>
      <c r="B220" s="20" t="s">
        <v>847</v>
      </c>
      <c r="C220" s="20"/>
      <c r="D220" s="6" t="s">
        <v>723</v>
      </c>
      <c r="E220" s="10">
        <v>12</v>
      </c>
      <c r="F220" s="10">
        <v>26500</v>
      </c>
      <c r="G220" s="10">
        <v>318000</v>
      </c>
    </row>
    <row r="221" spans="1:7" ht="80.099999999999994" customHeight="1" x14ac:dyDescent="0.15">
      <c r="A221" s="6" t="s">
        <v>500</v>
      </c>
      <c r="B221" s="20" t="s">
        <v>848</v>
      </c>
      <c r="C221" s="20"/>
      <c r="D221" s="6" t="s">
        <v>723</v>
      </c>
      <c r="E221" s="10">
        <v>12</v>
      </c>
      <c r="F221" s="10">
        <v>2802.1525000000001</v>
      </c>
      <c r="G221" s="10">
        <v>33625.83</v>
      </c>
    </row>
    <row r="222" spans="1:7" ht="99.95" customHeight="1" x14ac:dyDescent="0.15">
      <c r="A222" s="6" t="s">
        <v>849</v>
      </c>
      <c r="B222" s="20" t="s">
        <v>850</v>
      </c>
      <c r="C222" s="20"/>
      <c r="D222" s="6" t="s">
        <v>443</v>
      </c>
      <c r="E222" s="10">
        <v>1</v>
      </c>
      <c r="F222" s="10">
        <v>30000</v>
      </c>
      <c r="G222" s="10">
        <v>30000</v>
      </c>
    </row>
    <row r="223" spans="1:7" ht="80.099999999999994" customHeight="1" x14ac:dyDescent="0.15">
      <c r="A223" s="6" t="s">
        <v>566</v>
      </c>
      <c r="B223" s="20" t="s">
        <v>851</v>
      </c>
      <c r="C223" s="20"/>
      <c r="D223" s="6" t="s">
        <v>443</v>
      </c>
      <c r="E223" s="10">
        <v>1</v>
      </c>
      <c r="F223" s="10">
        <v>150000</v>
      </c>
      <c r="G223" s="10">
        <v>150000</v>
      </c>
    </row>
    <row r="224" spans="1:7" ht="39.950000000000003" customHeight="1" x14ac:dyDescent="0.15">
      <c r="A224" s="6" t="s">
        <v>852</v>
      </c>
      <c r="B224" s="20" t="s">
        <v>853</v>
      </c>
      <c r="C224" s="20"/>
      <c r="D224" s="6" t="s">
        <v>443</v>
      </c>
      <c r="E224" s="10">
        <v>1</v>
      </c>
      <c r="F224" s="10">
        <v>50000</v>
      </c>
      <c r="G224" s="10">
        <v>50000</v>
      </c>
    </row>
    <row r="225" spans="1:7" ht="39.950000000000003" customHeight="1" x14ac:dyDescent="0.15">
      <c r="A225" s="6" t="s">
        <v>114</v>
      </c>
      <c r="B225" s="20" t="s">
        <v>854</v>
      </c>
      <c r="C225" s="20"/>
      <c r="D225" s="6" t="s">
        <v>443</v>
      </c>
      <c r="E225" s="10">
        <v>1</v>
      </c>
      <c r="F225" s="10">
        <v>100000</v>
      </c>
      <c r="G225" s="10">
        <v>100000</v>
      </c>
    </row>
    <row r="226" spans="1:7" ht="60" customHeight="1" x14ac:dyDescent="0.15">
      <c r="A226" s="6" t="s">
        <v>855</v>
      </c>
      <c r="B226" s="20" t="s">
        <v>856</v>
      </c>
      <c r="C226" s="20"/>
      <c r="D226" s="6" t="s">
        <v>443</v>
      </c>
      <c r="E226" s="10">
        <v>2</v>
      </c>
      <c r="F226" s="10">
        <v>10000</v>
      </c>
      <c r="G226" s="10">
        <v>20000</v>
      </c>
    </row>
    <row r="227" spans="1:7" ht="39.950000000000003" customHeight="1" x14ac:dyDescent="0.15">
      <c r="A227" s="6" t="s">
        <v>857</v>
      </c>
      <c r="B227" s="20" t="s">
        <v>858</v>
      </c>
      <c r="C227" s="20"/>
      <c r="D227" s="6" t="s">
        <v>443</v>
      </c>
      <c r="E227" s="10">
        <v>1</v>
      </c>
      <c r="F227" s="10">
        <v>400000</v>
      </c>
      <c r="G227" s="10">
        <v>400000</v>
      </c>
    </row>
    <row r="228" spans="1:7" ht="39.950000000000003" customHeight="1" x14ac:dyDescent="0.15">
      <c r="A228" s="6" t="s">
        <v>859</v>
      </c>
      <c r="B228" s="20" t="s">
        <v>860</v>
      </c>
      <c r="C228" s="20"/>
      <c r="D228" s="6" t="s">
        <v>443</v>
      </c>
      <c r="E228" s="10">
        <v>1</v>
      </c>
      <c r="F228" s="10">
        <v>17500</v>
      </c>
      <c r="G228" s="10">
        <v>17500</v>
      </c>
    </row>
    <row r="229" spans="1:7" ht="39.950000000000003" customHeight="1" x14ac:dyDescent="0.15">
      <c r="A229" s="6" t="s">
        <v>861</v>
      </c>
      <c r="B229" s="20" t="s">
        <v>862</v>
      </c>
      <c r="C229" s="20"/>
      <c r="D229" s="6" t="s">
        <v>723</v>
      </c>
      <c r="E229" s="10">
        <v>1</v>
      </c>
      <c r="F229" s="10">
        <v>4821622.92</v>
      </c>
      <c r="G229" s="10">
        <v>4821622.92</v>
      </c>
    </row>
    <row r="230" spans="1:7" ht="24.95" customHeight="1" x14ac:dyDescent="0.15">
      <c r="A230" s="28" t="s">
        <v>516</v>
      </c>
      <c r="B230" s="28"/>
      <c r="C230" s="28"/>
      <c r="D230" s="28"/>
      <c r="E230" s="28"/>
      <c r="F230" s="28"/>
      <c r="G230" s="12">
        <f>SUM(G215:G229)</f>
        <v>7213335.7000000002</v>
      </c>
    </row>
    <row r="231" spans="1:7" ht="24.95" customHeight="1" x14ac:dyDescent="0.15"/>
    <row r="232" spans="1:7" ht="20.100000000000001" customHeight="1" x14ac:dyDescent="0.15">
      <c r="A232" s="26" t="s">
        <v>467</v>
      </c>
      <c r="B232" s="26"/>
      <c r="C232" s="27" t="s">
        <v>285</v>
      </c>
      <c r="D232" s="27"/>
      <c r="E232" s="27"/>
      <c r="F232" s="27"/>
      <c r="G232" s="27"/>
    </row>
    <row r="233" spans="1:7" ht="20.100000000000001" customHeight="1" x14ac:dyDescent="0.15">
      <c r="A233" s="26" t="s">
        <v>468</v>
      </c>
      <c r="B233" s="26"/>
      <c r="C233" s="27" t="s">
        <v>545</v>
      </c>
      <c r="D233" s="27"/>
      <c r="E233" s="27"/>
      <c r="F233" s="27"/>
      <c r="G233" s="27"/>
    </row>
    <row r="234" spans="1:7" ht="15" customHeight="1" x14ac:dyDescent="0.15"/>
    <row r="235" spans="1:7" ht="24.95" customHeight="1" x14ac:dyDescent="0.15">
      <c r="A235" s="17" t="s">
        <v>732</v>
      </c>
      <c r="B235" s="17"/>
      <c r="C235" s="17"/>
      <c r="D235" s="17"/>
      <c r="E235" s="17"/>
      <c r="F235" s="17"/>
      <c r="G235" s="17"/>
    </row>
    <row r="236" spans="1:7" ht="15" customHeight="1" x14ac:dyDescent="0.15"/>
    <row r="237" spans="1:7" ht="50.1" customHeight="1" x14ac:dyDescent="0.15">
      <c r="A237" s="6" t="s">
        <v>378</v>
      </c>
      <c r="B237" s="19" t="s">
        <v>619</v>
      </c>
      <c r="C237" s="19"/>
      <c r="D237" s="6" t="s">
        <v>711</v>
      </c>
      <c r="E237" s="6" t="s">
        <v>712</v>
      </c>
      <c r="F237" s="6" t="s">
        <v>713</v>
      </c>
      <c r="G237" s="6" t="s">
        <v>714</v>
      </c>
    </row>
    <row r="238" spans="1:7" ht="15" customHeight="1" x14ac:dyDescent="0.15">
      <c r="A238" s="6">
        <v>1</v>
      </c>
      <c r="B238" s="19">
        <v>2</v>
      </c>
      <c r="C238" s="19"/>
      <c r="D238" s="6">
        <v>3</v>
      </c>
      <c r="E238" s="6">
        <v>4</v>
      </c>
      <c r="F238" s="6">
        <v>5</v>
      </c>
      <c r="G238" s="6">
        <v>6</v>
      </c>
    </row>
    <row r="239" spans="1:7" ht="99.95" customHeight="1" x14ac:dyDescent="0.15">
      <c r="A239" s="6" t="s">
        <v>568</v>
      </c>
      <c r="B239" s="20" t="s">
        <v>863</v>
      </c>
      <c r="C239" s="20"/>
      <c r="D239" s="6" t="s">
        <v>723</v>
      </c>
      <c r="E239" s="10">
        <v>43920</v>
      </c>
      <c r="F239" s="10">
        <v>142.30000000000001</v>
      </c>
      <c r="G239" s="10">
        <v>6249816</v>
      </c>
    </row>
    <row r="240" spans="1:7" ht="80.099999999999994" customHeight="1" x14ac:dyDescent="0.15">
      <c r="A240" s="6" t="s">
        <v>570</v>
      </c>
      <c r="B240" s="20" t="s">
        <v>864</v>
      </c>
      <c r="C240" s="20"/>
      <c r="D240" s="6" t="s">
        <v>723</v>
      </c>
      <c r="E240" s="10">
        <v>12</v>
      </c>
      <c r="F240" s="10">
        <v>12480</v>
      </c>
      <c r="G240" s="10">
        <v>149760</v>
      </c>
    </row>
    <row r="241" spans="1:7" ht="60" customHeight="1" x14ac:dyDescent="0.15">
      <c r="A241" s="6" t="s">
        <v>575</v>
      </c>
      <c r="B241" s="20" t="s">
        <v>865</v>
      </c>
      <c r="C241" s="20"/>
      <c r="D241" s="6" t="s">
        <v>443</v>
      </c>
      <c r="E241" s="10">
        <v>1</v>
      </c>
      <c r="F241" s="10">
        <v>20000</v>
      </c>
      <c r="G241" s="10">
        <v>20000</v>
      </c>
    </row>
    <row r="242" spans="1:7" ht="60" customHeight="1" x14ac:dyDescent="0.15">
      <c r="A242" s="6" t="s">
        <v>866</v>
      </c>
      <c r="B242" s="20" t="s">
        <v>867</v>
      </c>
      <c r="C242" s="20"/>
      <c r="D242" s="6" t="s">
        <v>723</v>
      </c>
      <c r="E242" s="10">
        <v>12</v>
      </c>
      <c r="F242" s="10">
        <v>12909</v>
      </c>
      <c r="G242" s="10">
        <v>154908</v>
      </c>
    </row>
    <row r="243" spans="1:7" ht="140.1" customHeight="1" x14ac:dyDescent="0.15">
      <c r="A243" s="6" t="s">
        <v>502</v>
      </c>
      <c r="B243" s="20" t="s">
        <v>868</v>
      </c>
      <c r="C243" s="20"/>
      <c r="D243" s="6" t="s">
        <v>717</v>
      </c>
      <c r="E243" s="10">
        <v>1</v>
      </c>
      <c r="F243" s="10">
        <v>9600</v>
      </c>
      <c r="G243" s="10">
        <v>9600</v>
      </c>
    </row>
    <row r="244" spans="1:7" ht="99.95" customHeight="1" x14ac:dyDescent="0.15">
      <c r="A244" s="6" t="s">
        <v>585</v>
      </c>
      <c r="B244" s="20" t="s">
        <v>869</v>
      </c>
      <c r="C244" s="20"/>
      <c r="D244" s="6" t="s">
        <v>443</v>
      </c>
      <c r="E244" s="10">
        <v>1</v>
      </c>
      <c r="F244" s="10">
        <v>97000</v>
      </c>
      <c r="G244" s="10">
        <v>97000</v>
      </c>
    </row>
    <row r="245" spans="1:7" ht="80.099999999999994" customHeight="1" x14ac:dyDescent="0.15">
      <c r="A245" s="6" t="s">
        <v>734</v>
      </c>
      <c r="B245" s="20" t="s">
        <v>870</v>
      </c>
      <c r="C245" s="20"/>
      <c r="D245" s="6" t="s">
        <v>443</v>
      </c>
      <c r="E245" s="10">
        <v>54.706434000000002</v>
      </c>
      <c r="F245" s="10">
        <v>20000</v>
      </c>
      <c r="G245" s="10">
        <v>1094128.68</v>
      </c>
    </row>
    <row r="246" spans="1:7" ht="60" customHeight="1" x14ac:dyDescent="0.15">
      <c r="A246" s="6" t="s">
        <v>871</v>
      </c>
      <c r="B246" s="20" t="s">
        <v>872</v>
      </c>
      <c r="C246" s="20"/>
      <c r="D246" s="6" t="s">
        <v>443</v>
      </c>
      <c r="E246" s="10">
        <v>1</v>
      </c>
      <c r="F246" s="10">
        <v>700000</v>
      </c>
      <c r="G246" s="10">
        <v>700000</v>
      </c>
    </row>
    <row r="247" spans="1:7" ht="39.950000000000003" customHeight="1" x14ac:dyDescent="0.15">
      <c r="A247" s="6" t="s">
        <v>873</v>
      </c>
      <c r="B247" s="20" t="s">
        <v>874</v>
      </c>
      <c r="C247" s="20"/>
      <c r="D247" s="6" t="s">
        <v>443</v>
      </c>
      <c r="E247" s="10">
        <v>1</v>
      </c>
      <c r="F247" s="10">
        <v>266220</v>
      </c>
      <c r="G247" s="10">
        <v>266220</v>
      </c>
    </row>
    <row r="248" spans="1:7" ht="39.950000000000003" customHeight="1" x14ac:dyDescent="0.15">
      <c r="A248" s="6" t="s">
        <v>541</v>
      </c>
      <c r="B248" s="20" t="s">
        <v>875</v>
      </c>
      <c r="C248" s="20"/>
      <c r="D248" s="6" t="s">
        <v>443</v>
      </c>
      <c r="E248" s="10">
        <v>1</v>
      </c>
      <c r="F248" s="10">
        <v>600000</v>
      </c>
      <c r="G248" s="10">
        <v>600000</v>
      </c>
    </row>
    <row r="249" spans="1:7" ht="99.95" customHeight="1" x14ac:dyDescent="0.15">
      <c r="A249" s="6" t="s">
        <v>243</v>
      </c>
      <c r="B249" s="20" t="s">
        <v>876</v>
      </c>
      <c r="C249" s="20"/>
      <c r="D249" s="6" t="s">
        <v>443</v>
      </c>
      <c r="E249" s="10">
        <v>1</v>
      </c>
      <c r="F249" s="10">
        <v>72000</v>
      </c>
      <c r="G249" s="10">
        <v>72000</v>
      </c>
    </row>
    <row r="250" spans="1:7" ht="80.099999999999994" customHeight="1" x14ac:dyDescent="0.15">
      <c r="A250" s="6" t="s">
        <v>877</v>
      </c>
      <c r="B250" s="20" t="s">
        <v>878</v>
      </c>
      <c r="C250" s="20"/>
      <c r="D250" s="6" t="s">
        <v>717</v>
      </c>
      <c r="E250" s="10">
        <v>1</v>
      </c>
      <c r="F250" s="10">
        <v>8287.58</v>
      </c>
      <c r="G250" s="10">
        <v>8287.58</v>
      </c>
    </row>
    <row r="251" spans="1:7" ht="99.95" customHeight="1" x14ac:dyDescent="0.15">
      <c r="A251" s="6" t="s">
        <v>879</v>
      </c>
      <c r="B251" s="20" t="s">
        <v>880</v>
      </c>
      <c r="C251" s="20"/>
      <c r="D251" s="6" t="s">
        <v>717</v>
      </c>
      <c r="E251" s="10">
        <v>6479.8824565200002</v>
      </c>
      <c r="F251" s="10">
        <v>136.29</v>
      </c>
      <c r="G251" s="10">
        <v>883143.18</v>
      </c>
    </row>
    <row r="252" spans="1:7" ht="60" customHeight="1" x14ac:dyDescent="0.15">
      <c r="A252" s="6" t="s">
        <v>881</v>
      </c>
      <c r="B252" s="20" t="s">
        <v>882</v>
      </c>
      <c r="C252" s="20"/>
      <c r="D252" s="6" t="s">
        <v>717</v>
      </c>
      <c r="E252" s="10">
        <v>1</v>
      </c>
      <c r="F252" s="10">
        <v>12909</v>
      </c>
      <c r="G252" s="10">
        <v>12909</v>
      </c>
    </row>
    <row r="253" spans="1:7" ht="60" customHeight="1" x14ac:dyDescent="0.15">
      <c r="A253" s="6" t="s">
        <v>883</v>
      </c>
      <c r="B253" s="20" t="s">
        <v>884</v>
      </c>
      <c r="C253" s="20"/>
      <c r="D253" s="6" t="s">
        <v>443</v>
      </c>
      <c r="E253" s="10">
        <v>4</v>
      </c>
      <c r="F253" s="10">
        <v>10000</v>
      </c>
      <c r="G253" s="10">
        <v>40000</v>
      </c>
    </row>
    <row r="254" spans="1:7" ht="39.950000000000003" customHeight="1" x14ac:dyDescent="0.15">
      <c r="A254" s="6" t="s">
        <v>885</v>
      </c>
      <c r="B254" s="20" t="s">
        <v>886</v>
      </c>
      <c r="C254" s="20"/>
      <c r="D254" s="6" t="s">
        <v>443</v>
      </c>
      <c r="E254" s="10">
        <v>1</v>
      </c>
      <c r="F254" s="10">
        <v>95000</v>
      </c>
      <c r="G254" s="10">
        <v>95000</v>
      </c>
    </row>
    <row r="255" spans="1:7" ht="99.95" customHeight="1" x14ac:dyDescent="0.15">
      <c r="A255" s="6" t="s">
        <v>887</v>
      </c>
      <c r="B255" s="20" t="s">
        <v>888</v>
      </c>
      <c r="C255" s="20"/>
      <c r="D255" s="6" t="s">
        <v>443</v>
      </c>
      <c r="E255" s="10">
        <v>205</v>
      </c>
      <c r="F255" s="10">
        <v>1000</v>
      </c>
      <c r="G255" s="10">
        <v>205000</v>
      </c>
    </row>
    <row r="256" spans="1:7" ht="39.950000000000003" customHeight="1" x14ac:dyDescent="0.15">
      <c r="A256" s="6" t="s">
        <v>889</v>
      </c>
      <c r="B256" s="20" t="s">
        <v>890</v>
      </c>
      <c r="C256" s="20"/>
      <c r="D256" s="6" t="s">
        <v>443</v>
      </c>
      <c r="E256" s="10">
        <v>3</v>
      </c>
      <c r="F256" s="10">
        <v>20000</v>
      </c>
      <c r="G256" s="10">
        <v>60000</v>
      </c>
    </row>
    <row r="257" spans="1:7" ht="80.099999999999994" customHeight="1" x14ac:dyDescent="0.15">
      <c r="A257" s="6" t="s">
        <v>891</v>
      </c>
      <c r="B257" s="20" t="s">
        <v>892</v>
      </c>
      <c r="C257" s="20"/>
      <c r="D257" s="6" t="s">
        <v>443</v>
      </c>
      <c r="E257" s="10">
        <v>1</v>
      </c>
      <c r="F257" s="10">
        <v>504000</v>
      </c>
      <c r="G257" s="10">
        <v>504000</v>
      </c>
    </row>
    <row r="258" spans="1:7" ht="80.099999999999994" customHeight="1" x14ac:dyDescent="0.15">
      <c r="A258" s="6" t="s">
        <v>893</v>
      </c>
      <c r="B258" s="20" t="s">
        <v>894</v>
      </c>
      <c r="C258" s="20"/>
      <c r="D258" s="6" t="s">
        <v>443</v>
      </c>
      <c r="E258" s="10">
        <v>1</v>
      </c>
      <c r="F258" s="10">
        <v>5000</v>
      </c>
      <c r="G258" s="10">
        <v>5000</v>
      </c>
    </row>
    <row r="259" spans="1:7" ht="39.950000000000003" customHeight="1" x14ac:dyDescent="0.15">
      <c r="A259" s="6" t="s">
        <v>895</v>
      </c>
      <c r="B259" s="20" t="s">
        <v>896</v>
      </c>
      <c r="C259" s="20"/>
      <c r="D259" s="6" t="s">
        <v>443</v>
      </c>
      <c r="E259" s="10">
        <v>1</v>
      </c>
      <c r="F259" s="10">
        <v>7000</v>
      </c>
      <c r="G259" s="10">
        <v>7000</v>
      </c>
    </row>
    <row r="260" spans="1:7" ht="120" customHeight="1" x14ac:dyDescent="0.15">
      <c r="A260" s="6" t="s">
        <v>897</v>
      </c>
      <c r="B260" s="20" t="s">
        <v>898</v>
      </c>
      <c r="C260" s="20"/>
      <c r="D260" s="6" t="s">
        <v>443</v>
      </c>
      <c r="E260" s="10">
        <v>10</v>
      </c>
      <c r="F260" s="10">
        <v>39600</v>
      </c>
      <c r="G260" s="10">
        <v>396000</v>
      </c>
    </row>
    <row r="261" spans="1:7" ht="60" customHeight="1" x14ac:dyDescent="0.15">
      <c r="A261" s="6" t="s">
        <v>899</v>
      </c>
      <c r="B261" s="20" t="s">
        <v>900</v>
      </c>
      <c r="C261" s="20"/>
      <c r="D261" s="6" t="s">
        <v>443</v>
      </c>
      <c r="E261" s="10">
        <v>1</v>
      </c>
      <c r="F261" s="10">
        <v>95000</v>
      </c>
      <c r="G261" s="10">
        <v>95000</v>
      </c>
    </row>
    <row r="262" spans="1:7" ht="39.950000000000003" customHeight="1" x14ac:dyDescent="0.15">
      <c r="A262" s="6" t="s">
        <v>901</v>
      </c>
      <c r="B262" s="20" t="s">
        <v>902</v>
      </c>
      <c r="C262" s="20"/>
      <c r="D262" s="6" t="s">
        <v>443</v>
      </c>
      <c r="E262" s="10">
        <v>1</v>
      </c>
      <c r="F262" s="10">
        <v>100000</v>
      </c>
      <c r="G262" s="10">
        <v>100000</v>
      </c>
    </row>
    <row r="263" spans="1:7" ht="60" customHeight="1" x14ac:dyDescent="0.15">
      <c r="A263" s="6" t="s">
        <v>903</v>
      </c>
      <c r="B263" s="20" t="s">
        <v>904</v>
      </c>
      <c r="C263" s="20"/>
      <c r="D263" s="6" t="s">
        <v>443</v>
      </c>
      <c r="E263" s="10">
        <v>20</v>
      </c>
      <c r="F263" s="10">
        <v>5000</v>
      </c>
      <c r="G263" s="10">
        <v>100000</v>
      </c>
    </row>
    <row r="264" spans="1:7" ht="39.950000000000003" customHeight="1" x14ac:dyDescent="0.15">
      <c r="A264" s="6" t="s">
        <v>905</v>
      </c>
      <c r="B264" s="20" t="s">
        <v>906</v>
      </c>
      <c r="C264" s="20"/>
      <c r="D264" s="6" t="s">
        <v>443</v>
      </c>
      <c r="E264" s="10">
        <v>1</v>
      </c>
      <c r="F264" s="10">
        <v>50000</v>
      </c>
      <c r="G264" s="10">
        <v>50000</v>
      </c>
    </row>
    <row r="265" spans="1:7" ht="80.099999999999994" customHeight="1" x14ac:dyDescent="0.15">
      <c r="A265" s="6" t="s">
        <v>907</v>
      </c>
      <c r="B265" s="20" t="s">
        <v>908</v>
      </c>
      <c r="C265" s="20"/>
      <c r="D265" s="6" t="s">
        <v>443</v>
      </c>
      <c r="E265" s="10">
        <v>1</v>
      </c>
      <c r="F265" s="10">
        <v>100000</v>
      </c>
      <c r="G265" s="10">
        <v>100000</v>
      </c>
    </row>
    <row r="266" spans="1:7" ht="60" customHeight="1" x14ac:dyDescent="0.15">
      <c r="A266" s="6" t="s">
        <v>909</v>
      </c>
      <c r="B266" s="20" t="s">
        <v>910</v>
      </c>
      <c r="C266" s="20"/>
      <c r="D266" s="6" t="s">
        <v>443</v>
      </c>
      <c r="E266" s="10">
        <v>26</v>
      </c>
      <c r="F266" s="10">
        <v>3434.3361500000001</v>
      </c>
      <c r="G266" s="10">
        <v>89292.74</v>
      </c>
    </row>
    <row r="267" spans="1:7" ht="60" customHeight="1" x14ac:dyDescent="0.15">
      <c r="A267" s="6" t="s">
        <v>911</v>
      </c>
      <c r="B267" s="20" t="s">
        <v>912</v>
      </c>
      <c r="C267" s="20"/>
      <c r="D267" s="6" t="s">
        <v>443</v>
      </c>
      <c r="E267" s="10">
        <v>10</v>
      </c>
      <c r="F267" s="10">
        <v>5000</v>
      </c>
      <c r="G267" s="10">
        <v>50000</v>
      </c>
    </row>
    <row r="268" spans="1:7" ht="60" customHeight="1" x14ac:dyDescent="0.15">
      <c r="A268" s="6" t="s">
        <v>913</v>
      </c>
      <c r="B268" s="20" t="s">
        <v>914</v>
      </c>
      <c r="C268" s="20"/>
      <c r="D268" s="6" t="s">
        <v>443</v>
      </c>
      <c r="E268" s="10">
        <v>100</v>
      </c>
      <c r="F268" s="10">
        <v>1083</v>
      </c>
      <c r="G268" s="10">
        <v>108300</v>
      </c>
    </row>
    <row r="269" spans="1:7" ht="39.950000000000003" customHeight="1" x14ac:dyDescent="0.15">
      <c r="A269" s="6" t="s">
        <v>915</v>
      </c>
      <c r="B269" s="20" t="s">
        <v>916</v>
      </c>
      <c r="C269" s="20"/>
      <c r="D269" s="6" t="s">
        <v>443</v>
      </c>
      <c r="E269" s="10">
        <v>10</v>
      </c>
      <c r="F269" s="10">
        <v>10000</v>
      </c>
      <c r="G269" s="10">
        <v>100000</v>
      </c>
    </row>
    <row r="270" spans="1:7" ht="60" customHeight="1" x14ac:dyDescent="0.15">
      <c r="A270" s="6" t="s">
        <v>917</v>
      </c>
      <c r="B270" s="20" t="s">
        <v>918</v>
      </c>
      <c r="C270" s="20"/>
      <c r="D270" s="6" t="s">
        <v>443</v>
      </c>
      <c r="E270" s="10">
        <v>1</v>
      </c>
      <c r="F270" s="10">
        <v>53000</v>
      </c>
      <c r="G270" s="10">
        <v>53000</v>
      </c>
    </row>
    <row r="271" spans="1:7" ht="80.099999999999994" customHeight="1" x14ac:dyDescent="0.15">
      <c r="A271" s="6" t="s">
        <v>919</v>
      </c>
      <c r="B271" s="20" t="s">
        <v>920</v>
      </c>
      <c r="C271" s="20"/>
      <c r="D271" s="6" t="s">
        <v>443</v>
      </c>
      <c r="E271" s="10">
        <v>1</v>
      </c>
      <c r="F271" s="10">
        <v>7200</v>
      </c>
      <c r="G271" s="10">
        <v>7200</v>
      </c>
    </row>
    <row r="272" spans="1:7" ht="60" customHeight="1" x14ac:dyDescent="0.15">
      <c r="A272" s="6" t="s">
        <v>921</v>
      </c>
      <c r="B272" s="20" t="s">
        <v>922</v>
      </c>
      <c r="C272" s="20"/>
      <c r="D272" s="6" t="s">
        <v>443</v>
      </c>
      <c r="E272" s="10">
        <v>1</v>
      </c>
      <c r="F272" s="10">
        <v>50000</v>
      </c>
      <c r="G272" s="10">
        <v>50000</v>
      </c>
    </row>
    <row r="273" spans="1:7" ht="24.95" customHeight="1" x14ac:dyDescent="0.15">
      <c r="A273" s="28" t="s">
        <v>516</v>
      </c>
      <c r="B273" s="28"/>
      <c r="C273" s="28"/>
      <c r="D273" s="28"/>
      <c r="E273" s="28"/>
      <c r="F273" s="28"/>
      <c r="G273" s="12">
        <f>SUM(G239:G272)</f>
        <v>12532565.18</v>
      </c>
    </row>
    <row r="274" spans="1:7" ht="24.95" customHeight="1" x14ac:dyDescent="0.15"/>
    <row r="275" spans="1:7" ht="20.100000000000001" customHeight="1" x14ac:dyDescent="0.15">
      <c r="A275" s="26" t="s">
        <v>467</v>
      </c>
      <c r="B275" s="26"/>
      <c r="C275" s="27" t="s">
        <v>285</v>
      </c>
      <c r="D275" s="27"/>
      <c r="E275" s="27"/>
      <c r="F275" s="27"/>
      <c r="G275" s="27"/>
    </row>
    <row r="276" spans="1:7" ht="20.100000000000001" customHeight="1" x14ac:dyDescent="0.15">
      <c r="A276" s="26" t="s">
        <v>468</v>
      </c>
      <c r="B276" s="26"/>
      <c r="C276" s="27" t="s">
        <v>545</v>
      </c>
      <c r="D276" s="27"/>
      <c r="E276" s="27"/>
      <c r="F276" s="27"/>
      <c r="G276" s="27"/>
    </row>
    <row r="277" spans="1:7" ht="15" customHeight="1" x14ac:dyDescent="0.15"/>
    <row r="278" spans="1:7" ht="24.95" customHeight="1" x14ac:dyDescent="0.15">
      <c r="A278" s="17" t="s">
        <v>923</v>
      </c>
      <c r="B278" s="17"/>
      <c r="C278" s="17"/>
      <c r="D278" s="17"/>
      <c r="E278" s="17"/>
      <c r="F278" s="17"/>
      <c r="G278" s="17"/>
    </row>
    <row r="279" spans="1:7" ht="15" customHeight="1" x14ac:dyDescent="0.15"/>
    <row r="280" spans="1:7" ht="50.1" customHeight="1" x14ac:dyDescent="0.15">
      <c r="A280" s="6" t="s">
        <v>378</v>
      </c>
      <c r="B280" s="19" t="s">
        <v>619</v>
      </c>
      <c r="C280" s="19"/>
      <c r="D280" s="6" t="s">
        <v>711</v>
      </c>
      <c r="E280" s="6" t="s">
        <v>712</v>
      </c>
      <c r="F280" s="6" t="s">
        <v>713</v>
      </c>
      <c r="G280" s="6" t="s">
        <v>714</v>
      </c>
    </row>
    <row r="281" spans="1:7" ht="15" customHeight="1" x14ac:dyDescent="0.15">
      <c r="A281" s="6">
        <v>1</v>
      </c>
      <c r="B281" s="19">
        <v>2</v>
      </c>
      <c r="C281" s="19"/>
      <c r="D281" s="6">
        <v>3</v>
      </c>
      <c r="E281" s="6">
        <v>4</v>
      </c>
      <c r="F281" s="6">
        <v>5</v>
      </c>
      <c r="G281" s="6">
        <v>6</v>
      </c>
    </row>
    <row r="282" spans="1:7" ht="60" customHeight="1" x14ac:dyDescent="0.15">
      <c r="A282" s="6" t="s">
        <v>656</v>
      </c>
      <c r="B282" s="20" t="s">
        <v>924</v>
      </c>
      <c r="C282" s="20"/>
      <c r="D282" s="6" t="s">
        <v>443</v>
      </c>
      <c r="E282" s="10">
        <v>1</v>
      </c>
      <c r="F282" s="10">
        <v>20000</v>
      </c>
      <c r="G282" s="10">
        <v>20000</v>
      </c>
    </row>
    <row r="283" spans="1:7" ht="80.099999999999994" customHeight="1" x14ac:dyDescent="0.15">
      <c r="A283" s="6" t="s">
        <v>529</v>
      </c>
      <c r="B283" s="20" t="s">
        <v>925</v>
      </c>
      <c r="C283" s="20"/>
      <c r="D283" s="6" t="s">
        <v>443</v>
      </c>
      <c r="E283" s="10">
        <v>10</v>
      </c>
      <c r="F283" s="10">
        <v>6582.8</v>
      </c>
      <c r="G283" s="10">
        <v>65828</v>
      </c>
    </row>
    <row r="284" spans="1:7" ht="24.95" customHeight="1" x14ac:dyDescent="0.15">
      <c r="A284" s="28" t="s">
        <v>516</v>
      </c>
      <c r="B284" s="28"/>
      <c r="C284" s="28"/>
      <c r="D284" s="28"/>
      <c r="E284" s="28"/>
      <c r="F284" s="28"/>
      <c r="G284" s="12">
        <f>SUM(G282:G283)</f>
        <v>85828</v>
      </c>
    </row>
    <row r="285" spans="1:7" ht="24.95" customHeight="1" x14ac:dyDescent="0.15"/>
    <row r="286" spans="1:7" ht="20.100000000000001" customHeight="1" x14ac:dyDescent="0.15">
      <c r="A286" s="26" t="s">
        <v>467</v>
      </c>
      <c r="B286" s="26"/>
      <c r="C286" s="27" t="s">
        <v>285</v>
      </c>
      <c r="D286" s="27"/>
      <c r="E286" s="27"/>
      <c r="F286" s="27"/>
      <c r="G286" s="27"/>
    </row>
    <row r="287" spans="1:7" ht="20.100000000000001" customHeight="1" x14ac:dyDescent="0.15">
      <c r="A287" s="26" t="s">
        <v>468</v>
      </c>
      <c r="B287" s="26"/>
      <c r="C287" s="27" t="s">
        <v>545</v>
      </c>
      <c r="D287" s="27"/>
      <c r="E287" s="27"/>
      <c r="F287" s="27"/>
      <c r="G287" s="27"/>
    </row>
    <row r="288" spans="1:7" ht="15" customHeight="1" x14ac:dyDescent="0.15"/>
    <row r="289" spans="1:7" ht="24.95" customHeight="1" x14ac:dyDescent="0.15">
      <c r="A289" s="17" t="s">
        <v>742</v>
      </c>
      <c r="B289" s="17"/>
      <c r="C289" s="17"/>
      <c r="D289" s="17"/>
      <c r="E289" s="17"/>
      <c r="F289" s="17"/>
      <c r="G289" s="17"/>
    </row>
    <row r="290" spans="1:7" ht="15" customHeight="1" x14ac:dyDescent="0.15"/>
    <row r="291" spans="1:7" ht="50.1" customHeight="1" x14ac:dyDescent="0.15">
      <c r="A291" s="6" t="s">
        <v>378</v>
      </c>
      <c r="B291" s="19" t="s">
        <v>619</v>
      </c>
      <c r="C291" s="19"/>
      <c r="D291" s="6" t="s">
        <v>711</v>
      </c>
      <c r="E291" s="6" t="s">
        <v>712</v>
      </c>
      <c r="F291" s="6" t="s">
        <v>713</v>
      </c>
      <c r="G291" s="6" t="s">
        <v>714</v>
      </c>
    </row>
    <row r="292" spans="1:7" ht="15" customHeight="1" x14ac:dyDescent="0.15">
      <c r="A292" s="6">
        <v>1</v>
      </c>
      <c r="B292" s="19">
        <v>2</v>
      </c>
      <c r="C292" s="19"/>
      <c r="D292" s="6">
        <v>3</v>
      </c>
      <c r="E292" s="6">
        <v>4</v>
      </c>
      <c r="F292" s="6">
        <v>5</v>
      </c>
      <c r="G292" s="6">
        <v>6</v>
      </c>
    </row>
    <row r="293" spans="1:7" ht="39.950000000000003" customHeight="1" x14ac:dyDescent="0.15">
      <c r="A293" s="6" t="s">
        <v>926</v>
      </c>
      <c r="B293" s="20" t="s">
        <v>927</v>
      </c>
      <c r="C293" s="20"/>
      <c r="D293" s="6" t="s">
        <v>443</v>
      </c>
      <c r="E293" s="10">
        <v>32</v>
      </c>
      <c r="F293" s="10">
        <v>6045.2846879999997</v>
      </c>
      <c r="G293" s="10">
        <v>193449.11</v>
      </c>
    </row>
    <row r="294" spans="1:7" ht="60" customHeight="1" x14ac:dyDescent="0.15">
      <c r="A294" s="6" t="s">
        <v>928</v>
      </c>
      <c r="B294" s="20" t="s">
        <v>929</v>
      </c>
      <c r="C294" s="20"/>
      <c r="D294" s="6" t="s">
        <v>443</v>
      </c>
      <c r="E294" s="10">
        <v>1</v>
      </c>
      <c r="F294" s="10">
        <v>2556</v>
      </c>
      <c r="G294" s="10">
        <v>2556</v>
      </c>
    </row>
    <row r="295" spans="1:7" ht="60" customHeight="1" x14ac:dyDescent="0.15">
      <c r="A295" s="6" t="s">
        <v>928</v>
      </c>
      <c r="B295" s="20" t="s">
        <v>930</v>
      </c>
      <c r="C295" s="20"/>
      <c r="D295" s="6" t="s">
        <v>443</v>
      </c>
      <c r="E295" s="10">
        <v>2</v>
      </c>
      <c r="F295" s="10">
        <v>5664</v>
      </c>
      <c r="G295" s="10">
        <v>11328</v>
      </c>
    </row>
    <row r="296" spans="1:7" ht="60" customHeight="1" x14ac:dyDescent="0.15">
      <c r="A296" s="6" t="s">
        <v>928</v>
      </c>
      <c r="B296" s="20" t="s">
        <v>931</v>
      </c>
      <c r="C296" s="20"/>
      <c r="D296" s="6" t="s">
        <v>443</v>
      </c>
      <c r="E296" s="10">
        <v>3</v>
      </c>
      <c r="F296" s="10">
        <v>2327</v>
      </c>
      <c r="G296" s="10">
        <v>6981</v>
      </c>
    </row>
    <row r="297" spans="1:7" ht="39.950000000000003" customHeight="1" x14ac:dyDescent="0.15">
      <c r="A297" s="6" t="s">
        <v>928</v>
      </c>
      <c r="B297" s="20" t="s">
        <v>932</v>
      </c>
      <c r="C297" s="20"/>
      <c r="D297" s="6" t="s">
        <v>443</v>
      </c>
      <c r="E297" s="10">
        <v>2</v>
      </c>
      <c r="F297" s="10">
        <v>8990</v>
      </c>
      <c r="G297" s="10">
        <v>17980</v>
      </c>
    </row>
    <row r="298" spans="1:7" ht="60" customHeight="1" x14ac:dyDescent="0.15">
      <c r="A298" s="6" t="s">
        <v>928</v>
      </c>
      <c r="B298" s="20" t="s">
        <v>933</v>
      </c>
      <c r="C298" s="20"/>
      <c r="D298" s="6" t="s">
        <v>443</v>
      </c>
      <c r="E298" s="10">
        <v>3</v>
      </c>
      <c r="F298" s="10">
        <v>5079</v>
      </c>
      <c r="G298" s="10">
        <v>15237</v>
      </c>
    </row>
    <row r="299" spans="1:7" ht="39.950000000000003" customHeight="1" x14ac:dyDescent="0.15">
      <c r="A299" s="6" t="s">
        <v>928</v>
      </c>
      <c r="B299" s="20" t="s">
        <v>934</v>
      </c>
      <c r="C299" s="20"/>
      <c r="D299" s="6" t="s">
        <v>443</v>
      </c>
      <c r="E299" s="10">
        <v>2</v>
      </c>
      <c r="F299" s="10">
        <v>24372.5</v>
      </c>
      <c r="G299" s="10">
        <v>48745</v>
      </c>
    </row>
    <row r="300" spans="1:7" ht="60" customHeight="1" x14ac:dyDescent="0.15">
      <c r="A300" s="6" t="s">
        <v>928</v>
      </c>
      <c r="B300" s="20" t="s">
        <v>935</v>
      </c>
      <c r="C300" s="20"/>
      <c r="D300" s="6" t="s">
        <v>443</v>
      </c>
      <c r="E300" s="10">
        <v>1</v>
      </c>
      <c r="F300" s="10">
        <v>5617</v>
      </c>
      <c r="G300" s="10">
        <v>5617</v>
      </c>
    </row>
    <row r="301" spans="1:7" ht="60" customHeight="1" x14ac:dyDescent="0.15">
      <c r="A301" s="6" t="s">
        <v>936</v>
      </c>
      <c r="B301" s="20" t="s">
        <v>937</v>
      </c>
      <c r="C301" s="20"/>
      <c r="D301" s="6" t="s">
        <v>443</v>
      </c>
      <c r="E301" s="10">
        <v>6</v>
      </c>
      <c r="F301" s="10">
        <v>1683</v>
      </c>
      <c r="G301" s="10">
        <v>10098</v>
      </c>
    </row>
    <row r="302" spans="1:7" ht="60" customHeight="1" x14ac:dyDescent="0.15">
      <c r="A302" s="6" t="s">
        <v>938</v>
      </c>
      <c r="B302" s="20" t="s">
        <v>939</v>
      </c>
      <c r="C302" s="20"/>
      <c r="D302" s="6" t="s">
        <v>443</v>
      </c>
      <c r="E302" s="10">
        <v>1</v>
      </c>
      <c r="F302" s="10">
        <v>5190</v>
      </c>
      <c r="G302" s="10">
        <v>5190</v>
      </c>
    </row>
    <row r="303" spans="1:7" ht="80.099999999999994" customHeight="1" x14ac:dyDescent="0.15">
      <c r="A303" s="6" t="s">
        <v>940</v>
      </c>
      <c r="B303" s="20" t="s">
        <v>941</v>
      </c>
      <c r="C303" s="20"/>
      <c r="D303" s="6" t="s">
        <v>443</v>
      </c>
      <c r="E303" s="10">
        <v>2</v>
      </c>
      <c r="F303" s="10">
        <v>19717</v>
      </c>
      <c r="G303" s="10">
        <v>39434</v>
      </c>
    </row>
    <row r="304" spans="1:7" ht="80.099999999999994" customHeight="1" x14ac:dyDescent="0.15">
      <c r="A304" s="6" t="s">
        <v>940</v>
      </c>
      <c r="B304" s="20" t="s">
        <v>942</v>
      </c>
      <c r="C304" s="20"/>
      <c r="D304" s="6" t="s">
        <v>443</v>
      </c>
      <c r="E304" s="10">
        <v>2</v>
      </c>
      <c r="F304" s="10">
        <v>20147</v>
      </c>
      <c r="G304" s="10">
        <v>40294</v>
      </c>
    </row>
    <row r="305" spans="1:7" ht="80.099999999999994" customHeight="1" x14ac:dyDescent="0.15">
      <c r="A305" s="6" t="s">
        <v>940</v>
      </c>
      <c r="B305" s="20" t="s">
        <v>943</v>
      </c>
      <c r="C305" s="20"/>
      <c r="D305" s="6" t="s">
        <v>443</v>
      </c>
      <c r="E305" s="10">
        <v>2</v>
      </c>
      <c r="F305" s="10">
        <v>12333</v>
      </c>
      <c r="G305" s="10">
        <v>24666</v>
      </c>
    </row>
    <row r="306" spans="1:7" ht="80.099999999999994" customHeight="1" x14ac:dyDescent="0.15">
      <c r="A306" s="6" t="s">
        <v>940</v>
      </c>
      <c r="B306" s="20" t="s">
        <v>944</v>
      </c>
      <c r="C306" s="20"/>
      <c r="D306" s="6" t="s">
        <v>443</v>
      </c>
      <c r="E306" s="10">
        <v>1</v>
      </c>
      <c r="F306" s="10">
        <v>85000</v>
      </c>
      <c r="G306" s="10">
        <v>85000</v>
      </c>
    </row>
    <row r="307" spans="1:7" ht="80.099999999999994" customHeight="1" x14ac:dyDescent="0.15">
      <c r="A307" s="6" t="s">
        <v>940</v>
      </c>
      <c r="B307" s="20" t="s">
        <v>945</v>
      </c>
      <c r="C307" s="20"/>
      <c r="D307" s="6" t="s">
        <v>443</v>
      </c>
      <c r="E307" s="10">
        <v>1</v>
      </c>
      <c r="F307" s="10">
        <v>2902</v>
      </c>
      <c r="G307" s="10">
        <v>2902</v>
      </c>
    </row>
    <row r="308" spans="1:7" ht="80.099999999999994" customHeight="1" x14ac:dyDescent="0.15">
      <c r="A308" s="6" t="s">
        <v>940</v>
      </c>
      <c r="B308" s="20" t="s">
        <v>946</v>
      </c>
      <c r="C308" s="20"/>
      <c r="D308" s="6" t="s">
        <v>443</v>
      </c>
      <c r="E308" s="10">
        <v>5</v>
      </c>
      <c r="F308" s="10">
        <v>31643</v>
      </c>
      <c r="G308" s="10">
        <v>158215</v>
      </c>
    </row>
    <row r="309" spans="1:7" ht="80.099999999999994" customHeight="1" x14ac:dyDescent="0.15">
      <c r="A309" s="6" t="s">
        <v>940</v>
      </c>
      <c r="B309" s="20" t="s">
        <v>947</v>
      </c>
      <c r="C309" s="20"/>
      <c r="D309" s="6" t="s">
        <v>443</v>
      </c>
      <c r="E309" s="10">
        <v>2</v>
      </c>
      <c r="F309" s="10">
        <v>1648</v>
      </c>
      <c r="G309" s="10">
        <v>3296</v>
      </c>
    </row>
    <row r="310" spans="1:7" ht="80.099999999999994" customHeight="1" x14ac:dyDescent="0.15">
      <c r="A310" s="6" t="s">
        <v>940</v>
      </c>
      <c r="B310" s="20" t="s">
        <v>948</v>
      </c>
      <c r="C310" s="20"/>
      <c r="D310" s="6" t="s">
        <v>443</v>
      </c>
      <c r="E310" s="10">
        <v>5</v>
      </c>
      <c r="F310" s="10">
        <v>6383</v>
      </c>
      <c r="G310" s="10">
        <v>31915</v>
      </c>
    </row>
    <row r="311" spans="1:7" ht="80.099999999999994" customHeight="1" x14ac:dyDescent="0.15">
      <c r="A311" s="6" t="s">
        <v>940</v>
      </c>
      <c r="B311" s="20" t="s">
        <v>949</v>
      </c>
      <c r="C311" s="20"/>
      <c r="D311" s="6" t="s">
        <v>443</v>
      </c>
      <c r="E311" s="10">
        <v>5</v>
      </c>
      <c r="F311" s="10">
        <v>5335</v>
      </c>
      <c r="G311" s="10">
        <v>26675</v>
      </c>
    </row>
    <row r="312" spans="1:7" ht="80.099999999999994" customHeight="1" x14ac:dyDescent="0.15">
      <c r="A312" s="6" t="s">
        <v>940</v>
      </c>
      <c r="B312" s="20" t="s">
        <v>950</v>
      </c>
      <c r="C312" s="20"/>
      <c r="D312" s="6" t="s">
        <v>443</v>
      </c>
      <c r="E312" s="10">
        <v>2</v>
      </c>
      <c r="F312" s="10">
        <v>7133</v>
      </c>
      <c r="G312" s="10">
        <v>14266</v>
      </c>
    </row>
    <row r="313" spans="1:7" ht="80.099999999999994" customHeight="1" x14ac:dyDescent="0.15">
      <c r="A313" s="6" t="s">
        <v>940</v>
      </c>
      <c r="B313" s="20" t="s">
        <v>951</v>
      </c>
      <c r="C313" s="20"/>
      <c r="D313" s="6" t="s">
        <v>443</v>
      </c>
      <c r="E313" s="10">
        <v>1</v>
      </c>
      <c r="F313" s="10">
        <v>3143</v>
      </c>
      <c r="G313" s="10">
        <v>3143</v>
      </c>
    </row>
    <row r="314" spans="1:7" ht="80.099999999999994" customHeight="1" x14ac:dyDescent="0.15">
      <c r="A314" s="6" t="s">
        <v>940</v>
      </c>
      <c r="B314" s="20" t="s">
        <v>952</v>
      </c>
      <c r="C314" s="20"/>
      <c r="D314" s="6" t="s">
        <v>443</v>
      </c>
      <c r="E314" s="10">
        <v>1</v>
      </c>
      <c r="F314" s="10">
        <v>2408</v>
      </c>
      <c r="G314" s="10">
        <v>2408</v>
      </c>
    </row>
    <row r="315" spans="1:7" ht="80.099999999999994" customHeight="1" x14ac:dyDescent="0.15">
      <c r="A315" s="6" t="s">
        <v>940</v>
      </c>
      <c r="B315" s="20" t="s">
        <v>953</v>
      </c>
      <c r="C315" s="20"/>
      <c r="D315" s="6" t="s">
        <v>443</v>
      </c>
      <c r="E315" s="10">
        <v>1</v>
      </c>
      <c r="F315" s="10">
        <v>16551</v>
      </c>
      <c r="G315" s="10">
        <v>16551</v>
      </c>
    </row>
    <row r="316" spans="1:7" ht="80.099999999999994" customHeight="1" x14ac:dyDescent="0.15">
      <c r="A316" s="6" t="s">
        <v>940</v>
      </c>
      <c r="B316" s="20" t="s">
        <v>954</v>
      </c>
      <c r="C316" s="20"/>
      <c r="D316" s="6" t="s">
        <v>443</v>
      </c>
      <c r="E316" s="10">
        <v>2</v>
      </c>
      <c r="F316" s="10">
        <v>3314</v>
      </c>
      <c r="G316" s="10">
        <v>6628</v>
      </c>
    </row>
    <row r="317" spans="1:7" ht="80.099999999999994" customHeight="1" x14ac:dyDescent="0.15">
      <c r="A317" s="6" t="s">
        <v>940</v>
      </c>
      <c r="B317" s="20" t="s">
        <v>955</v>
      </c>
      <c r="C317" s="20"/>
      <c r="D317" s="6" t="s">
        <v>443</v>
      </c>
      <c r="E317" s="10">
        <v>1</v>
      </c>
      <c r="F317" s="10">
        <v>33207</v>
      </c>
      <c r="G317" s="10">
        <v>33207</v>
      </c>
    </row>
    <row r="318" spans="1:7" ht="60" customHeight="1" x14ac:dyDescent="0.15">
      <c r="A318" s="6" t="s">
        <v>956</v>
      </c>
      <c r="B318" s="20" t="s">
        <v>957</v>
      </c>
      <c r="C318" s="20"/>
      <c r="D318" s="6" t="s">
        <v>443</v>
      </c>
      <c r="E318" s="10">
        <v>2</v>
      </c>
      <c r="F318" s="10">
        <v>31487.33</v>
      </c>
      <c r="G318" s="10">
        <v>62974.66</v>
      </c>
    </row>
    <row r="319" spans="1:7" ht="60" customHeight="1" x14ac:dyDescent="0.15">
      <c r="A319" s="6" t="s">
        <v>956</v>
      </c>
      <c r="B319" s="20" t="s">
        <v>958</v>
      </c>
      <c r="C319" s="20"/>
      <c r="D319" s="6" t="s">
        <v>443</v>
      </c>
      <c r="E319" s="10">
        <v>30</v>
      </c>
      <c r="F319" s="10">
        <v>184.33</v>
      </c>
      <c r="G319" s="10">
        <v>5529.9</v>
      </c>
    </row>
    <row r="320" spans="1:7" ht="60" customHeight="1" x14ac:dyDescent="0.15">
      <c r="A320" s="6" t="s">
        <v>956</v>
      </c>
      <c r="B320" s="20" t="s">
        <v>959</v>
      </c>
      <c r="C320" s="20"/>
      <c r="D320" s="6" t="s">
        <v>443</v>
      </c>
      <c r="E320" s="10">
        <v>10</v>
      </c>
      <c r="F320" s="10">
        <v>2243.67</v>
      </c>
      <c r="G320" s="10">
        <v>22436.7</v>
      </c>
    </row>
    <row r="321" spans="1:7" ht="60" customHeight="1" x14ac:dyDescent="0.15">
      <c r="A321" s="6" t="s">
        <v>956</v>
      </c>
      <c r="B321" s="20" t="s">
        <v>960</v>
      </c>
      <c r="C321" s="20"/>
      <c r="D321" s="6" t="s">
        <v>443</v>
      </c>
      <c r="E321" s="10">
        <v>6</v>
      </c>
      <c r="F321" s="10">
        <v>1510</v>
      </c>
      <c r="G321" s="10">
        <v>9060</v>
      </c>
    </row>
    <row r="322" spans="1:7" ht="60" customHeight="1" x14ac:dyDescent="0.15">
      <c r="A322" s="6" t="s">
        <v>956</v>
      </c>
      <c r="B322" s="20" t="s">
        <v>961</v>
      </c>
      <c r="C322" s="20"/>
      <c r="D322" s="6" t="s">
        <v>443</v>
      </c>
      <c r="E322" s="10">
        <v>2</v>
      </c>
      <c r="F322" s="10">
        <v>11000</v>
      </c>
      <c r="G322" s="10">
        <v>22000</v>
      </c>
    </row>
    <row r="323" spans="1:7" ht="60" customHeight="1" x14ac:dyDescent="0.15">
      <c r="A323" s="6" t="s">
        <v>956</v>
      </c>
      <c r="B323" s="20" t="s">
        <v>962</v>
      </c>
      <c r="C323" s="20"/>
      <c r="D323" s="6" t="s">
        <v>443</v>
      </c>
      <c r="E323" s="10">
        <v>12</v>
      </c>
      <c r="F323" s="10">
        <v>1083.33</v>
      </c>
      <c r="G323" s="10">
        <v>12999.96</v>
      </c>
    </row>
    <row r="324" spans="1:7" ht="60" customHeight="1" x14ac:dyDescent="0.15">
      <c r="A324" s="6" t="s">
        <v>956</v>
      </c>
      <c r="B324" s="20" t="s">
        <v>963</v>
      </c>
      <c r="C324" s="20"/>
      <c r="D324" s="6" t="s">
        <v>443</v>
      </c>
      <c r="E324" s="10">
        <v>30</v>
      </c>
      <c r="F324" s="10">
        <v>822.33</v>
      </c>
      <c r="G324" s="10">
        <v>24669.9</v>
      </c>
    </row>
    <row r="325" spans="1:7" ht="60" customHeight="1" x14ac:dyDescent="0.15">
      <c r="A325" s="6" t="s">
        <v>956</v>
      </c>
      <c r="B325" s="20" t="s">
        <v>964</v>
      </c>
      <c r="C325" s="20"/>
      <c r="D325" s="6" t="s">
        <v>443</v>
      </c>
      <c r="E325" s="10">
        <v>25</v>
      </c>
      <c r="F325" s="10">
        <v>1162</v>
      </c>
      <c r="G325" s="10">
        <v>29050</v>
      </c>
    </row>
    <row r="326" spans="1:7" ht="60" customHeight="1" x14ac:dyDescent="0.15">
      <c r="A326" s="6" t="s">
        <v>956</v>
      </c>
      <c r="B326" s="20" t="s">
        <v>965</v>
      </c>
      <c r="C326" s="20"/>
      <c r="D326" s="6" t="s">
        <v>443</v>
      </c>
      <c r="E326" s="10">
        <v>40</v>
      </c>
      <c r="F326" s="10">
        <v>390.67</v>
      </c>
      <c r="G326" s="10">
        <v>15626.8</v>
      </c>
    </row>
    <row r="327" spans="1:7" ht="60" customHeight="1" x14ac:dyDescent="0.15">
      <c r="A327" s="6" t="s">
        <v>956</v>
      </c>
      <c r="B327" s="20" t="s">
        <v>966</v>
      </c>
      <c r="C327" s="20"/>
      <c r="D327" s="6" t="s">
        <v>443</v>
      </c>
      <c r="E327" s="10">
        <v>50</v>
      </c>
      <c r="F327" s="10">
        <v>536.66999999999996</v>
      </c>
      <c r="G327" s="10">
        <v>26833.5</v>
      </c>
    </row>
    <row r="328" spans="1:7" ht="60" customHeight="1" x14ac:dyDescent="0.15">
      <c r="A328" s="6" t="s">
        <v>956</v>
      </c>
      <c r="B328" s="20" t="s">
        <v>967</v>
      </c>
      <c r="C328" s="20"/>
      <c r="D328" s="6" t="s">
        <v>443</v>
      </c>
      <c r="E328" s="10">
        <v>60</v>
      </c>
      <c r="F328" s="10">
        <v>205</v>
      </c>
      <c r="G328" s="10">
        <v>12300</v>
      </c>
    </row>
    <row r="329" spans="1:7" ht="60" customHeight="1" x14ac:dyDescent="0.15">
      <c r="A329" s="6" t="s">
        <v>956</v>
      </c>
      <c r="B329" s="20" t="s">
        <v>968</v>
      </c>
      <c r="C329" s="20"/>
      <c r="D329" s="6" t="s">
        <v>443</v>
      </c>
      <c r="E329" s="10">
        <v>40</v>
      </c>
      <c r="F329" s="10">
        <v>267.67</v>
      </c>
      <c r="G329" s="10">
        <v>10706.8</v>
      </c>
    </row>
    <row r="330" spans="1:7" ht="60" customHeight="1" x14ac:dyDescent="0.15">
      <c r="A330" s="6" t="s">
        <v>956</v>
      </c>
      <c r="B330" s="20" t="s">
        <v>969</v>
      </c>
      <c r="C330" s="20"/>
      <c r="D330" s="6" t="s">
        <v>443</v>
      </c>
      <c r="E330" s="10">
        <v>10</v>
      </c>
      <c r="F330" s="10">
        <v>3215.67</v>
      </c>
      <c r="G330" s="10">
        <v>32156.7</v>
      </c>
    </row>
    <row r="331" spans="1:7" ht="60" customHeight="1" x14ac:dyDescent="0.15">
      <c r="A331" s="6" t="s">
        <v>956</v>
      </c>
      <c r="B331" s="20" t="s">
        <v>970</v>
      </c>
      <c r="C331" s="20"/>
      <c r="D331" s="6" t="s">
        <v>443</v>
      </c>
      <c r="E331" s="10">
        <v>3</v>
      </c>
      <c r="F331" s="10">
        <v>4076.67</v>
      </c>
      <c r="G331" s="10">
        <v>12230.01</v>
      </c>
    </row>
    <row r="332" spans="1:7" ht="60" customHeight="1" x14ac:dyDescent="0.15">
      <c r="A332" s="6" t="s">
        <v>956</v>
      </c>
      <c r="B332" s="20" t="s">
        <v>971</v>
      </c>
      <c r="C332" s="20"/>
      <c r="D332" s="6" t="s">
        <v>443</v>
      </c>
      <c r="E332" s="10">
        <v>1</v>
      </c>
      <c r="F332" s="10">
        <v>10000</v>
      </c>
      <c r="G332" s="10">
        <v>10000</v>
      </c>
    </row>
    <row r="333" spans="1:7" ht="60" customHeight="1" x14ac:dyDescent="0.15">
      <c r="A333" s="6" t="s">
        <v>956</v>
      </c>
      <c r="B333" s="20" t="s">
        <v>972</v>
      </c>
      <c r="C333" s="20"/>
      <c r="D333" s="6" t="s">
        <v>443</v>
      </c>
      <c r="E333" s="10">
        <v>3</v>
      </c>
      <c r="F333" s="10">
        <v>2986.67</v>
      </c>
      <c r="G333" s="10">
        <v>8960.01</v>
      </c>
    </row>
    <row r="334" spans="1:7" ht="39.950000000000003" customHeight="1" x14ac:dyDescent="0.15">
      <c r="A334" s="6" t="s">
        <v>973</v>
      </c>
      <c r="B334" s="20" t="s">
        <v>974</v>
      </c>
      <c r="C334" s="20"/>
      <c r="D334" s="6" t="s">
        <v>443</v>
      </c>
      <c r="E334" s="10">
        <v>1</v>
      </c>
      <c r="F334" s="10">
        <v>25180.33</v>
      </c>
      <c r="G334" s="10">
        <v>25180.33</v>
      </c>
    </row>
    <row r="335" spans="1:7" ht="39.950000000000003" customHeight="1" x14ac:dyDescent="0.15">
      <c r="A335" s="6" t="s">
        <v>973</v>
      </c>
      <c r="B335" s="20" t="s">
        <v>975</v>
      </c>
      <c r="C335" s="20"/>
      <c r="D335" s="6" t="s">
        <v>443</v>
      </c>
      <c r="E335" s="10">
        <v>3</v>
      </c>
      <c r="F335" s="10">
        <v>1138.33</v>
      </c>
      <c r="G335" s="10">
        <v>3414.99</v>
      </c>
    </row>
    <row r="336" spans="1:7" ht="39.950000000000003" customHeight="1" x14ac:dyDescent="0.15">
      <c r="A336" s="6" t="s">
        <v>973</v>
      </c>
      <c r="B336" s="20" t="s">
        <v>976</v>
      </c>
      <c r="C336" s="20"/>
      <c r="D336" s="6" t="s">
        <v>443</v>
      </c>
      <c r="E336" s="10">
        <v>2</v>
      </c>
      <c r="F336" s="10">
        <v>3012</v>
      </c>
      <c r="G336" s="10">
        <v>6024</v>
      </c>
    </row>
    <row r="337" spans="1:7" ht="60" customHeight="1" x14ac:dyDescent="0.15">
      <c r="A337" s="6" t="s">
        <v>977</v>
      </c>
      <c r="B337" s="20" t="s">
        <v>978</v>
      </c>
      <c r="C337" s="20"/>
      <c r="D337" s="6" t="s">
        <v>443</v>
      </c>
      <c r="E337" s="10">
        <v>6</v>
      </c>
      <c r="F337" s="10">
        <v>1510</v>
      </c>
      <c r="G337" s="10">
        <v>9060</v>
      </c>
    </row>
    <row r="338" spans="1:7" ht="60" customHeight="1" x14ac:dyDescent="0.15">
      <c r="A338" s="6" t="s">
        <v>977</v>
      </c>
      <c r="B338" s="20" t="s">
        <v>979</v>
      </c>
      <c r="C338" s="20"/>
      <c r="D338" s="6" t="s">
        <v>443</v>
      </c>
      <c r="E338" s="10">
        <v>2</v>
      </c>
      <c r="F338" s="10">
        <v>11000</v>
      </c>
      <c r="G338" s="10">
        <v>22000</v>
      </c>
    </row>
    <row r="339" spans="1:7" ht="60" customHeight="1" x14ac:dyDescent="0.15">
      <c r="A339" s="6" t="s">
        <v>977</v>
      </c>
      <c r="B339" s="20" t="s">
        <v>980</v>
      </c>
      <c r="C339" s="20"/>
      <c r="D339" s="6" t="s">
        <v>443</v>
      </c>
      <c r="E339" s="10">
        <v>2</v>
      </c>
      <c r="F339" s="10">
        <v>7700</v>
      </c>
      <c r="G339" s="10">
        <v>15400</v>
      </c>
    </row>
    <row r="340" spans="1:7" ht="60" customHeight="1" x14ac:dyDescent="0.15">
      <c r="A340" s="6" t="s">
        <v>977</v>
      </c>
      <c r="B340" s="20" t="s">
        <v>981</v>
      </c>
      <c r="C340" s="20"/>
      <c r="D340" s="6" t="s">
        <v>443</v>
      </c>
      <c r="E340" s="10">
        <v>2</v>
      </c>
      <c r="F340" s="10">
        <v>3050</v>
      </c>
      <c r="G340" s="10">
        <v>6100</v>
      </c>
    </row>
    <row r="341" spans="1:7" ht="60" customHeight="1" x14ac:dyDescent="0.15">
      <c r="A341" s="6" t="s">
        <v>977</v>
      </c>
      <c r="B341" s="20" t="s">
        <v>982</v>
      </c>
      <c r="C341" s="20"/>
      <c r="D341" s="6" t="s">
        <v>443</v>
      </c>
      <c r="E341" s="10">
        <v>2</v>
      </c>
      <c r="F341" s="10">
        <v>15300</v>
      </c>
      <c r="G341" s="10">
        <v>30600</v>
      </c>
    </row>
    <row r="342" spans="1:7" ht="60" customHeight="1" x14ac:dyDescent="0.15">
      <c r="A342" s="6" t="s">
        <v>977</v>
      </c>
      <c r="B342" s="20" t="s">
        <v>983</v>
      </c>
      <c r="C342" s="20"/>
      <c r="D342" s="6" t="s">
        <v>443</v>
      </c>
      <c r="E342" s="10">
        <v>1</v>
      </c>
      <c r="F342" s="10">
        <v>1590</v>
      </c>
      <c r="G342" s="10">
        <v>1590</v>
      </c>
    </row>
    <row r="343" spans="1:7" ht="60" customHeight="1" x14ac:dyDescent="0.15">
      <c r="A343" s="6" t="s">
        <v>977</v>
      </c>
      <c r="B343" s="20" t="s">
        <v>984</v>
      </c>
      <c r="C343" s="20"/>
      <c r="D343" s="6" t="s">
        <v>443</v>
      </c>
      <c r="E343" s="10">
        <v>2</v>
      </c>
      <c r="F343" s="10">
        <v>31487.33</v>
      </c>
      <c r="G343" s="10">
        <v>62974.66</v>
      </c>
    </row>
    <row r="344" spans="1:7" ht="60" customHeight="1" x14ac:dyDescent="0.15">
      <c r="A344" s="6" t="s">
        <v>977</v>
      </c>
      <c r="B344" s="20" t="s">
        <v>985</v>
      </c>
      <c r="C344" s="20"/>
      <c r="D344" s="6" t="s">
        <v>443</v>
      </c>
      <c r="E344" s="10">
        <v>3</v>
      </c>
      <c r="F344" s="10">
        <v>8730</v>
      </c>
      <c r="G344" s="10">
        <v>26190</v>
      </c>
    </row>
    <row r="345" spans="1:7" ht="60" customHeight="1" x14ac:dyDescent="0.15">
      <c r="A345" s="6" t="s">
        <v>977</v>
      </c>
      <c r="B345" s="20" t="s">
        <v>986</v>
      </c>
      <c r="C345" s="20"/>
      <c r="D345" s="6" t="s">
        <v>443</v>
      </c>
      <c r="E345" s="10">
        <v>10</v>
      </c>
      <c r="F345" s="10">
        <v>3215.67</v>
      </c>
      <c r="G345" s="10">
        <v>32156.7</v>
      </c>
    </row>
    <row r="346" spans="1:7" ht="60" customHeight="1" x14ac:dyDescent="0.15">
      <c r="A346" s="6" t="s">
        <v>977</v>
      </c>
      <c r="B346" s="20" t="s">
        <v>987</v>
      </c>
      <c r="C346" s="20"/>
      <c r="D346" s="6" t="s">
        <v>443</v>
      </c>
      <c r="E346" s="10">
        <v>1</v>
      </c>
      <c r="F346" s="10">
        <v>10000</v>
      </c>
      <c r="G346" s="10">
        <v>10000</v>
      </c>
    </row>
    <row r="347" spans="1:7" ht="60" customHeight="1" x14ac:dyDescent="0.15">
      <c r="A347" s="6" t="s">
        <v>977</v>
      </c>
      <c r="B347" s="20" t="s">
        <v>988</v>
      </c>
      <c r="C347" s="20"/>
      <c r="D347" s="6" t="s">
        <v>443</v>
      </c>
      <c r="E347" s="10">
        <v>3</v>
      </c>
      <c r="F347" s="10">
        <v>2986.67</v>
      </c>
      <c r="G347" s="10">
        <v>8960.01</v>
      </c>
    </row>
    <row r="348" spans="1:7" ht="60" customHeight="1" x14ac:dyDescent="0.15">
      <c r="A348" s="6" t="s">
        <v>977</v>
      </c>
      <c r="B348" s="20" t="s">
        <v>989</v>
      </c>
      <c r="C348" s="20"/>
      <c r="D348" s="6" t="s">
        <v>443</v>
      </c>
      <c r="E348" s="10">
        <v>10</v>
      </c>
      <c r="F348" s="10">
        <v>2243.67</v>
      </c>
      <c r="G348" s="10">
        <v>22436.7</v>
      </c>
    </row>
    <row r="349" spans="1:7" ht="60" customHeight="1" x14ac:dyDescent="0.15">
      <c r="A349" s="6" t="s">
        <v>977</v>
      </c>
      <c r="B349" s="20" t="s">
        <v>990</v>
      </c>
      <c r="C349" s="20"/>
      <c r="D349" s="6" t="s">
        <v>443</v>
      </c>
      <c r="E349" s="10">
        <v>30</v>
      </c>
      <c r="F349" s="10">
        <v>184.33</v>
      </c>
      <c r="G349" s="10">
        <v>5529.9</v>
      </c>
    </row>
    <row r="350" spans="1:7" ht="60" customHeight="1" x14ac:dyDescent="0.15">
      <c r="A350" s="6" t="s">
        <v>977</v>
      </c>
      <c r="B350" s="20" t="s">
        <v>991</v>
      </c>
      <c r="C350" s="20"/>
      <c r="D350" s="6" t="s">
        <v>443</v>
      </c>
      <c r="E350" s="10">
        <v>1</v>
      </c>
      <c r="F350" s="10">
        <v>5800</v>
      </c>
      <c r="G350" s="10">
        <v>5800</v>
      </c>
    </row>
    <row r="351" spans="1:7" ht="60" customHeight="1" x14ac:dyDescent="0.15">
      <c r="A351" s="6" t="s">
        <v>977</v>
      </c>
      <c r="B351" s="20" t="s">
        <v>992</v>
      </c>
      <c r="C351" s="20"/>
      <c r="D351" s="6" t="s">
        <v>443</v>
      </c>
      <c r="E351" s="10">
        <v>60</v>
      </c>
      <c r="F351" s="10">
        <v>205</v>
      </c>
      <c r="G351" s="10">
        <v>12300</v>
      </c>
    </row>
    <row r="352" spans="1:7" ht="24.95" customHeight="1" x14ac:dyDescent="0.15">
      <c r="A352" s="28" t="s">
        <v>516</v>
      </c>
      <c r="B352" s="28"/>
      <c r="C352" s="28"/>
      <c r="D352" s="28"/>
      <c r="E352" s="28"/>
      <c r="F352" s="28"/>
      <c r="G352" s="12">
        <f>SUM(G293:G351)</f>
        <v>1429033.3399999999</v>
      </c>
    </row>
    <row r="353" spans="1:7" ht="24.95" customHeight="1" x14ac:dyDescent="0.15"/>
    <row r="354" spans="1:7" ht="20.100000000000001" customHeight="1" x14ac:dyDescent="0.15">
      <c r="A354" s="26" t="s">
        <v>467</v>
      </c>
      <c r="B354" s="26"/>
      <c r="C354" s="27" t="s">
        <v>285</v>
      </c>
      <c r="D354" s="27"/>
      <c r="E354" s="27"/>
      <c r="F354" s="27"/>
      <c r="G354" s="27"/>
    </row>
    <row r="355" spans="1:7" ht="20.100000000000001" customHeight="1" x14ac:dyDescent="0.15">
      <c r="A355" s="26" t="s">
        <v>468</v>
      </c>
      <c r="B355" s="26"/>
      <c r="C355" s="27" t="s">
        <v>545</v>
      </c>
      <c r="D355" s="27"/>
      <c r="E355" s="27"/>
      <c r="F355" s="27"/>
      <c r="G355" s="27"/>
    </row>
    <row r="356" spans="1:7" ht="15" customHeight="1" x14ac:dyDescent="0.15"/>
    <row r="357" spans="1:7" ht="24.95" customHeight="1" x14ac:dyDescent="0.15">
      <c r="A357" s="17" t="s">
        <v>993</v>
      </c>
      <c r="B357" s="17"/>
      <c r="C357" s="17"/>
      <c r="D357" s="17"/>
      <c r="E357" s="17"/>
      <c r="F357" s="17"/>
      <c r="G357" s="17"/>
    </row>
    <row r="358" spans="1:7" ht="15" customHeight="1" x14ac:dyDescent="0.15"/>
    <row r="359" spans="1:7" ht="50.1" customHeight="1" x14ac:dyDescent="0.15">
      <c r="A359" s="6" t="s">
        <v>378</v>
      </c>
      <c r="B359" s="19" t="s">
        <v>619</v>
      </c>
      <c r="C359" s="19"/>
      <c r="D359" s="6" t="s">
        <v>711</v>
      </c>
      <c r="E359" s="6" t="s">
        <v>712</v>
      </c>
      <c r="F359" s="6" t="s">
        <v>713</v>
      </c>
      <c r="G359" s="6" t="s">
        <v>714</v>
      </c>
    </row>
    <row r="360" spans="1:7" ht="15" customHeight="1" x14ac:dyDescent="0.15">
      <c r="A360" s="6">
        <v>1</v>
      </c>
      <c r="B360" s="19">
        <v>2</v>
      </c>
      <c r="C360" s="19"/>
      <c r="D360" s="6">
        <v>3</v>
      </c>
      <c r="E360" s="6">
        <v>4</v>
      </c>
      <c r="F360" s="6">
        <v>5</v>
      </c>
      <c r="G360" s="6">
        <v>6</v>
      </c>
    </row>
    <row r="361" spans="1:7" ht="60" customHeight="1" x14ac:dyDescent="0.15">
      <c r="A361" s="6" t="s">
        <v>994</v>
      </c>
      <c r="B361" s="20" t="s">
        <v>995</v>
      </c>
      <c r="C361" s="20"/>
      <c r="D361" s="6" t="s">
        <v>443</v>
      </c>
      <c r="E361" s="10">
        <v>35</v>
      </c>
      <c r="F361" s="10">
        <v>1428.5714290000001</v>
      </c>
      <c r="G361" s="10">
        <v>50000</v>
      </c>
    </row>
    <row r="362" spans="1:7" ht="24.95" customHeight="1" x14ac:dyDescent="0.15">
      <c r="A362" s="28" t="s">
        <v>516</v>
      </c>
      <c r="B362" s="28"/>
      <c r="C362" s="28"/>
      <c r="D362" s="28"/>
      <c r="E362" s="28"/>
      <c r="F362" s="28"/>
      <c r="G362" s="12">
        <f>SUM(G361:G361)</f>
        <v>50000</v>
      </c>
    </row>
    <row r="363" spans="1:7" ht="24.95" customHeight="1" x14ac:dyDescent="0.15"/>
    <row r="364" spans="1:7" ht="20.100000000000001" customHeight="1" x14ac:dyDescent="0.15">
      <c r="A364" s="26" t="s">
        <v>467</v>
      </c>
      <c r="B364" s="26"/>
      <c r="C364" s="27" t="s">
        <v>285</v>
      </c>
      <c r="D364" s="27"/>
      <c r="E364" s="27"/>
      <c r="F364" s="27"/>
      <c r="G364" s="27"/>
    </row>
    <row r="365" spans="1:7" ht="20.100000000000001" customHeight="1" x14ac:dyDescent="0.15">
      <c r="A365" s="26" t="s">
        <v>468</v>
      </c>
      <c r="B365" s="26"/>
      <c r="C365" s="27" t="s">
        <v>545</v>
      </c>
      <c r="D365" s="27"/>
      <c r="E365" s="27"/>
      <c r="F365" s="27"/>
      <c r="G365" s="27"/>
    </row>
    <row r="366" spans="1:7" ht="15" customHeight="1" x14ac:dyDescent="0.15"/>
    <row r="367" spans="1:7" ht="24.95" customHeight="1" x14ac:dyDescent="0.15">
      <c r="A367" s="17" t="s">
        <v>786</v>
      </c>
      <c r="B367" s="17"/>
      <c r="C367" s="17"/>
      <c r="D367" s="17"/>
      <c r="E367" s="17"/>
      <c r="F367" s="17"/>
      <c r="G367" s="17"/>
    </row>
    <row r="368" spans="1:7" ht="15" customHeight="1" x14ac:dyDescent="0.15"/>
    <row r="369" spans="1:7" ht="50.1" customHeight="1" x14ac:dyDescent="0.15">
      <c r="A369" s="6" t="s">
        <v>378</v>
      </c>
      <c r="B369" s="19" t="s">
        <v>619</v>
      </c>
      <c r="C369" s="19"/>
      <c r="D369" s="6" t="s">
        <v>711</v>
      </c>
      <c r="E369" s="6" t="s">
        <v>712</v>
      </c>
      <c r="F369" s="6" t="s">
        <v>713</v>
      </c>
      <c r="G369" s="6" t="s">
        <v>714</v>
      </c>
    </row>
    <row r="370" spans="1:7" ht="15" customHeight="1" x14ac:dyDescent="0.15">
      <c r="A370" s="6">
        <v>1</v>
      </c>
      <c r="B370" s="19">
        <v>2</v>
      </c>
      <c r="C370" s="19"/>
      <c r="D370" s="6">
        <v>3</v>
      </c>
      <c r="E370" s="6">
        <v>4</v>
      </c>
      <c r="F370" s="6">
        <v>5</v>
      </c>
      <c r="G370" s="6">
        <v>6</v>
      </c>
    </row>
    <row r="371" spans="1:7" ht="39.950000000000003" customHeight="1" x14ac:dyDescent="0.15">
      <c r="A371" s="6" t="s">
        <v>519</v>
      </c>
      <c r="B371" s="20" t="s">
        <v>996</v>
      </c>
      <c r="C371" s="20"/>
      <c r="D371" s="6" t="s">
        <v>723</v>
      </c>
      <c r="E371" s="10">
        <v>4000</v>
      </c>
      <c r="F371" s="10">
        <v>51.9</v>
      </c>
      <c r="G371" s="10">
        <v>207600</v>
      </c>
    </row>
    <row r="372" spans="1:7" ht="39.950000000000003" customHeight="1" x14ac:dyDescent="0.15">
      <c r="A372" s="6" t="s">
        <v>519</v>
      </c>
      <c r="B372" s="20" t="s">
        <v>997</v>
      </c>
      <c r="C372" s="20"/>
      <c r="D372" s="6" t="s">
        <v>723</v>
      </c>
      <c r="E372" s="10">
        <v>1000</v>
      </c>
      <c r="F372" s="10">
        <v>63.6</v>
      </c>
      <c r="G372" s="10">
        <v>63600</v>
      </c>
    </row>
    <row r="373" spans="1:7" ht="39.950000000000003" customHeight="1" x14ac:dyDescent="0.15">
      <c r="A373" s="6" t="s">
        <v>788</v>
      </c>
      <c r="B373" s="20" t="s">
        <v>998</v>
      </c>
      <c r="C373" s="20"/>
      <c r="D373" s="6" t="s">
        <v>443</v>
      </c>
      <c r="E373" s="10">
        <v>5109.8265000000001</v>
      </c>
      <c r="F373" s="10">
        <v>51.9</v>
      </c>
      <c r="G373" s="10">
        <v>265200</v>
      </c>
    </row>
    <row r="374" spans="1:7" ht="39.950000000000003" customHeight="1" x14ac:dyDescent="0.15">
      <c r="A374" s="6" t="s">
        <v>788</v>
      </c>
      <c r="B374" s="20" t="s">
        <v>999</v>
      </c>
      <c r="C374" s="20"/>
      <c r="D374" s="6" t="s">
        <v>443</v>
      </c>
      <c r="E374" s="10">
        <v>1000</v>
      </c>
      <c r="F374" s="10">
        <v>63.6</v>
      </c>
      <c r="G374" s="10">
        <v>63600</v>
      </c>
    </row>
    <row r="375" spans="1:7" ht="60" customHeight="1" x14ac:dyDescent="0.15">
      <c r="A375" s="6" t="s">
        <v>790</v>
      </c>
      <c r="B375" s="20" t="s">
        <v>791</v>
      </c>
      <c r="C375" s="20"/>
      <c r="D375" s="6" t="s">
        <v>723</v>
      </c>
      <c r="E375" s="10">
        <v>537.51</v>
      </c>
      <c r="F375" s="10">
        <v>52.464736000000002</v>
      </c>
      <c r="G375" s="10">
        <v>28200.32</v>
      </c>
    </row>
    <row r="376" spans="1:7" ht="39.950000000000003" customHeight="1" x14ac:dyDescent="0.15">
      <c r="A376" s="6" t="s">
        <v>1000</v>
      </c>
      <c r="B376" s="20" t="s">
        <v>1001</v>
      </c>
      <c r="C376" s="20"/>
      <c r="D376" s="6" t="s">
        <v>443</v>
      </c>
      <c r="E376" s="10">
        <v>100</v>
      </c>
      <c r="F376" s="10">
        <v>706</v>
      </c>
      <c r="G376" s="10">
        <v>70600</v>
      </c>
    </row>
    <row r="377" spans="1:7" ht="24.95" customHeight="1" x14ac:dyDescent="0.15">
      <c r="A377" s="28" t="s">
        <v>516</v>
      </c>
      <c r="B377" s="28"/>
      <c r="C377" s="28"/>
      <c r="D377" s="28"/>
      <c r="E377" s="28"/>
      <c r="F377" s="28"/>
      <c r="G377" s="12">
        <f>SUM(G371:G376)</f>
        <v>698800.32</v>
      </c>
    </row>
    <row r="378" spans="1:7" ht="24.95" customHeight="1" x14ac:dyDescent="0.15"/>
    <row r="379" spans="1:7" ht="20.100000000000001" customHeight="1" x14ac:dyDescent="0.15">
      <c r="A379" s="26" t="s">
        <v>467</v>
      </c>
      <c r="B379" s="26"/>
      <c r="C379" s="27" t="s">
        <v>285</v>
      </c>
      <c r="D379" s="27"/>
      <c r="E379" s="27"/>
      <c r="F379" s="27"/>
      <c r="G379" s="27"/>
    </row>
    <row r="380" spans="1:7" ht="20.100000000000001" customHeight="1" x14ac:dyDescent="0.15">
      <c r="A380" s="26" t="s">
        <v>468</v>
      </c>
      <c r="B380" s="26"/>
      <c r="C380" s="27" t="s">
        <v>545</v>
      </c>
      <c r="D380" s="27"/>
      <c r="E380" s="27"/>
      <c r="F380" s="27"/>
      <c r="G380" s="27"/>
    </row>
    <row r="381" spans="1:7" ht="15" customHeight="1" x14ac:dyDescent="0.15"/>
    <row r="382" spans="1:7" ht="24.95" customHeight="1" x14ac:dyDescent="0.15">
      <c r="A382" s="17" t="s">
        <v>1002</v>
      </c>
      <c r="B382" s="17"/>
      <c r="C382" s="17"/>
      <c r="D382" s="17"/>
      <c r="E382" s="17"/>
      <c r="F382" s="17"/>
      <c r="G382" s="17"/>
    </row>
    <row r="383" spans="1:7" ht="15" customHeight="1" x14ac:dyDescent="0.15"/>
    <row r="384" spans="1:7" ht="50.1" customHeight="1" x14ac:dyDescent="0.15">
      <c r="A384" s="6" t="s">
        <v>378</v>
      </c>
      <c r="B384" s="19" t="s">
        <v>619</v>
      </c>
      <c r="C384" s="19"/>
      <c r="D384" s="6" t="s">
        <v>711</v>
      </c>
      <c r="E384" s="6" t="s">
        <v>712</v>
      </c>
      <c r="F384" s="6" t="s">
        <v>713</v>
      </c>
      <c r="G384" s="6" t="s">
        <v>714</v>
      </c>
    </row>
    <row r="385" spans="1:7" ht="15" customHeight="1" x14ac:dyDescent="0.15">
      <c r="A385" s="6">
        <v>1</v>
      </c>
      <c r="B385" s="19">
        <v>2</v>
      </c>
      <c r="C385" s="19"/>
      <c r="D385" s="6">
        <v>3</v>
      </c>
      <c r="E385" s="6">
        <v>4</v>
      </c>
      <c r="F385" s="6">
        <v>5</v>
      </c>
      <c r="G385" s="6">
        <v>6</v>
      </c>
    </row>
    <row r="386" spans="1:7" ht="39.950000000000003" customHeight="1" x14ac:dyDescent="0.15">
      <c r="A386" s="6" t="s">
        <v>1003</v>
      </c>
      <c r="B386" s="20" t="s">
        <v>1004</v>
      </c>
      <c r="C386" s="20"/>
      <c r="D386" s="6" t="s">
        <v>443</v>
      </c>
      <c r="E386" s="10">
        <v>10</v>
      </c>
      <c r="F386" s="10">
        <v>13207.2</v>
      </c>
      <c r="G386" s="10">
        <v>132072</v>
      </c>
    </row>
    <row r="387" spans="1:7" ht="39.950000000000003" customHeight="1" x14ac:dyDescent="0.15">
      <c r="A387" s="6" t="s">
        <v>81</v>
      </c>
      <c r="B387" s="20" t="s">
        <v>1005</v>
      </c>
      <c r="C387" s="20"/>
      <c r="D387" s="6" t="s">
        <v>443</v>
      </c>
      <c r="E387" s="10">
        <v>100</v>
      </c>
      <c r="F387" s="10">
        <v>553</v>
      </c>
      <c r="G387" s="10">
        <v>55300</v>
      </c>
    </row>
    <row r="388" spans="1:7" ht="39.950000000000003" customHeight="1" x14ac:dyDescent="0.15">
      <c r="A388" s="6" t="s">
        <v>1006</v>
      </c>
      <c r="B388" s="20" t="s">
        <v>1007</v>
      </c>
      <c r="C388" s="20"/>
      <c r="D388" s="6" t="s">
        <v>443</v>
      </c>
      <c r="E388" s="10">
        <v>206.15555000000001</v>
      </c>
      <c r="F388" s="10">
        <v>600</v>
      </c>
      <c r="G388" s="10">
        <v>123693.33</v>
      </c>
    </row>
    <row r="389" spans="1:7" ht="39.950000000000003" customHeight="1" x14ac:dyDescent="0.15">
      <c r="A389" s="6" t="s">
        <v>1008</v>
      </c>
      <c r="B389" s="20" t="s">
        <v>1004</v>
      </c>
      <c r="C389" s="20"/>
      <c r="D389" s="6" t="s">
        <v>443</v>
      </c>
      <c r="E389" s="10">
        <v>1</v>
      </c>
      <c r="F389" s="10">
        <v>1976.15</v>
      </c>
      <c r="G389" s="10">
        <v>1976.15</v>
      </c>
    </row>
    <row r="390" spans="1:7" ht="39.950000000000003" customHeight="1" x14ac:dyDescent="0.15">
      <c r="A390" s="6" t="s">
        <v>1009</v>
      </c>
      <c r="B390" s="20" t="s">
        <v>1010</v>
      </c>
      <c r="C390" s="20"/>
      <c r="D390" s="6" t="s">
        <v>443</v>
      </c>
      <c r="E390" s="10">
        <v>6500</v>
      </c>
      <c r="F390" s="10">
        <v>10</v>
      </c>
      <c r="G390" s="10">
        <v>65000</v>
      </c>
    </row>
    <row r="391" spans="1:7" ht="39.950000000000003" customHeight="1" x14ac:dyDescent="0.15">
      <c r="A391" s="6" t="s">
        <v>1009</v>
      </c>
      <c r="B391" s="20" t="s">
        <v>1011</v>
      </c>
      <c r="C391" s="20"/>
      <c r="D391" s="6" t="s">
        <v>443</v>
      </c>
      <c r="E391" s="10">
        <v>1000</v>
      </c>
      <c r="F391" s="10">
        <v>35</v>
      </c>
      <c r="G391" s="10">
        <v>35000</v>
      </c>
    </row>
    <row r="392" spans="1:7" ht="39.950000000000003" customHeight="1" x14ac:dyDescent="0.15">
      <c r="A392" s="6" t="s">
        <v>1012</v>
      </c>
      <c r="B392" s="20" t="s">
        <v>1013</v>
      </c>
      <c r="C392" s="20"/>
      <c r="D392" s="6" t="s">
        <v>443</v>
      </c>
      <c r="E392" s="10">
        <v>5</v>
      </c>
      <c r="F392" s="10">
        <v>3000</v>
      </c>
      <c r="G392" s="10">
        <v>15000</v>
      </c>
    </row>
    <row r="393" spans="1:7" ht="39.950000000000003" customHeight="1" x14ac:dyDescent="0.15">
      <c r="A393" s="6" t="s">
        <v>1012</v>
      </c>
      <c r="B393" s="20" t="s">
        <v>1014</v>
      </c>
      <c r="C393" s="20"/>
      <c r="D393" s="6" t="s">
        <v>443</v>
      </c>
      <c r="E393" s="10">
        <v>10</v>
      </c>
      <c r="F393" s="10">
        <v>6000</v>
      </c>
      <c r="G393" s="10">
        <v>60000</v>
      </c>
    </row>
    <row r="394" spans="1:7" ht="39.950000000000003" customHeight="1" x14ac:dyDescent="0.15">
      <c r="A394" s="6" t="s">
        <v>1012</v>
      </c>
      <c r="B394" s="20" t="s">
        <v>1015</v>
      </c>
      <c r="C394" s="20"/>
      <c r="D394" s="6" t="s">
        <v>443</v>
      </c>
      <c r="E394" s="10">
        <v>10</v>
      </c>
      <c r="F394" s="10">
        <v>3000</v>
      </c>
      <c r="G394" s="10">
        <v>30000</v>
      </c>
    </row>
    <row r="395" spans="1:7" ht="39.950000000000003" customHeight="1" x14ac:dyDescent="0.15">
      <c r="A395" s="6" t="s">
        <v>1012</v>
      </c>
      <c r="B395" s="20" t="s">
        <v>1016</v>
      </c>
      <c r="C395" s="20"/>
      <c r="D395" s="6" t="s">
        <v>443</v>
      </c>
      <c r="E395" s="10">
        <v>100</v>
      </c>
      <c r="F395" s="10">
        <v>330</v>
      </c>
      <c r="G395" s="10">
        <v>33000</v>
      </c>
    </row>
    <row r="396" spans="1:7" ht="39.950000000000003" customHeight="1" x14ac:dyDescent="0.15">
      <c r="A396" s="6" t="s">
        <v>1012</v>
      </c>
      <c r="B396" s="20" t="s">
        <v>1017</v>
      </c>
      <c r="C396" s="20"/>
      <c r="D396" s="6" t="s">
        <v>443</v>
      </c>
      <c r="E396" s="10">
        <v>30</v>
      </c>
      <c r="F396" s="10">
        <v>400</v>
      </c>
      <c r="G396" s="10">
        <v>12000</v>
      </c>
    </row>
    <row r="397" spans="1:7" ht="39.950000000000003" customHeight="1" x14ac:dyDescent="0.15">
      <c r="A397" s="6" t="s">
        <v>1012</v>
      </c>
      <c r="B397" s="20" t="s">
        <v>1018</v>
      </c>
      <c r="C397" s="20"/>
      <c r="D397" s="6" t="s">
        <v>443</v>
      </c>
      <c r="E397" s="10">
        <v>10</v>
      </c>
      <c r="F397" s="10">
        <v>4000</v>
      </c>
      <c r="G397" s="10">
        <v>40000</v>
      </c>
    </row>
    <row r="398" spans="1:7" ht="39.950000000000003" customHeight="1" x14ac:dyDescent="0.15">
      <c r="A398" s="6" t="s">
        <v>1012</v>
      </c>
      <c r="B398" s="20" t="s">
        <v>1019</v>
      </c>
      <c r="C398" s="20"/>
      <c r="D398" s="6" t="s">
        <v>443</v>
      </c>
      <c r="E398" s="10">
        <v>20</v>
      </c>
      <c r="F398" s="10">
        <v>500</v>
      </c>
      <c r="G398" s="10">
        <v>10000</v>
      </c>
    </row>
    <row r="399" spans="1:7" ht="24.95" customHeight="1" x14ac:dyDescent="0.15">
      <c r="A399" s="28" t="s">
        <v>516</v>
      </c>
      <c r="B399" s="28"/>
      <c r="C399" s="28"/>
      <c r="D399" s="28"/>
      <c r="E399" s="28"/>
      <c r="F399" s="28"/>
      <c r="G399" s="12">
        <f>SUM(G386:G398)</f>
        <v>613041.48</v>
      </c>
    </row>
    <row r="400" spans="1:7" ht="24.95" customHeight="1" x14ac:dyDescent="0.15"/>
    <row r="401" spans="1:7" ht="20.100000000000001" customHeight="1" x14ac:dyDescent="0.15">
      <c r="A401" s="26" t="s">
        <v>467</v>
      </c>
      <c r="B401" s="26"/>
      <c r="C401" s="27" t="s">
        <v>285</v>
      </c>
      <c r="D401" s="27"/>
      <c r="E401" s="27"/>
      <c r="F401" s="27"/>
      <c r="G401" s="27"/>
    </row>
    <row r="402" spans="1:7" ht="20.100000000000001" customHeight="1" x14ac:dyDescent="0.15">
      <c r="A402" s="26" t="s">
        <v>468</v>
      </c>
      <c r="B402" s="26"/>
      <c r="C402" s="27" t="s">
        <v>545</v>
      </c>
      <c r="D402" s="27"/>
      <c r="E402" s="27"/>
      <c r="F402" s="27"/>
      <c r="G402" s="27"/>
    </row>
    <row r="403" spans="1:7" ht="15" customHeight="1" x14ac:dyDescent="0.15"/>
    <row r="404" spans="1:7" ht="24.95" customHeight="1" x14ac:dyDescent="0.15">
      <c r="A404" s="17" t="s">
        <v>785</v>
      </c>
      <c r="B404" s="17"/>
      <c r="C404" s="17"/>
      <c r="D404" s="17"/>
      <c r="E404" s="17"/>
      <c r="F404" s="17"/>
      <c r="G404" s="17"/>
    </row>
    <row r="405" spans="1:7" ht="15" customHeight="1" x14ac:dyDescent="0.15"/>
    <row r="406" spans="1:7" ht="50.1" customHeight="1" x14ac:dyDescent="0.15">
      <c r="A406" s="6" t="s">
        <v>378</v>
      </c>
      <c r="B406" s="19" t="s">
        <v>619</v>
      </c>
      <c r="C406" s="19"/>
      <c r="D406" s="6" t="s">
        <v>711</v>
      </c>
      <c r="E406" s="6" t="s">
        <v>712</v>
      </c>
      <c r="F406" s="6" t="s">
        <v>713</v>
      </c>
      <c r="G406" s="6" t="s">
        <v>714</v>
      </c>
    </row>
    <row r="407" spans="1:7" ht="15" customHeight="1" x14ac:dyDescent="0.15">
      <c r="A407" s="6">
        <v>1</v>
      </c>
      <c r="B407" s="19">
        <v>2</v>
      </c>
      <c r="C407" s="19"/>
      <c r="D407" s="6">
        <v>3</v>
      </c>
      <c r="E407" s="6">
        <v>4</v>
      </c>
      <c r="F407" s="6">
        <v>5</v>
      </c>
      <c r="G407" s="6">
        <v>6</v>
      </c>
    </row>
    <row r="408" spans="1:7" ht="24.95" customHeight="1" x14ac:dyDescent="0.15">
      <c r="A408" s="28" t="s">
        <v>516</v>
      </c>
      <c r="B408" s="28"/>
      <c r="C408" s="28"/>
      <c r="D408" s="28"/>
      <c r="E408" s="28"/>
      <c r="F408" s="28"/>
      <c r="G408" s="12"/>
    </row>
    <row r="409" spans="1:7" ht="24.95" customHeight="1" x14ac:dyDescent="0.15"/>
    <row r="410" spans="1:7" ht="20.100000000000001" customHeight="1" x14ac:dyDescent="0.15">
      <c r="A410" s="26" t="s">
        <v>467</v>
      </c>
      <c r="B410" s="26"/>
      <c r="C410" s="27" t="s">
        <v>285</v>
      </c>
      <c r="D410" s="27"/>
      <c r="E410" s="27"/>
      <c r="F410" s="27"/>
      <c r="G410" s="27"/>
    </row>
    <row r="411" spans="1:7" ht="20.100000000000001" customHeight="1" x14ac:dyDescent="0.15">
      <c r="A411" s="26" t="s">
        <v>468</v>
      </c>
      <c r="B411" s="26"/>
      <c r="C411" s="27" t="s">
        <v>545</v>
      </c>
      <c r="D411" s="27"/>
      <c r="E411" s="27"/>
      <c r="F411" s="27"/>
      <c r="G411" s="27"/>
    </row>
    <row r="412" spans="1:7" ht="15" customHeight="1" x14ac:dyDescent="0.15"/>
    <row r="413" spans="1:7" ht="24.95" customHeight="1" x14ac:dyDescent="0.15">
      <c r="A413" s="17" t="s">
        <v>792</v>
      </c>
      <c r="B413" s="17"/>
      <c r="C413" s="17"/>
      <c r="D413" s="17"/>
      <c r="E413" s="17"/>
      <c r="F413" s="17"/>
      <c r="G413" s="17"/>
    </row>
    <row r="414" spans="1:7" ht="15" customHeight="1" x14ac:dyDescent="0.15"/>
    <row r="415" spans="1:7" ht="50.1" customHeight="1" x14ac:dyDescent="0.15">
      <c r="A415" s="6" t="s">
        <v>378</v>
      </c>
      <c r="B415" s="19" t="s">
        <v>619</v>
      </c>
      <c r="C415" s="19"/>
      <c r="D415" s="6" t="s">
        <v>711</v>
      </c>
      <c r="E415" s="6" t="s">
        <v>712</v>
      </c>
      <c r="F415" s="6" t="s">
        <v>713</v>
      </c>
      <c r="G415" s="6" t="s">
        <v>714</v>
      </c>
    </row>
    <row r="416" spans="1:7" ht="15" customHeight="1" x14ac:dyDescent="0.15">
      <c r="A416" s="6">
        <v>1</v>
      </c>
      <c r="B416" s="19">
        <v>2</v>
      </c>
      <c r="C416" s="19"/>
      <c r="D416" s="6">
        <v>3</v>
      </c>
      <c r="E416" s="6">
        <v>4</v>
      </c>
      <c r="F416" s="6">
        <v>5</v>
      </c>
      <c r="G416" s="6">
        <v>6</v>
      </c>
    </row>
    <row r="417" spans="1:7" ht="60" customHeight="1" x14ac:dyDescent="0.15">
      <c r="A417" s="6" t="s">
        <v>633</v>
      </c>
      <c r="B417" s="20" t="s">
        <v>793</v>
      </c>
      <c r="C417" s="20"/>
      <c r="D417" s="6" t="s">
        <v>443</v>
      </c>
      <c r="E417" s="10">
        <v>160</v>
      </c>
      <c r="F417" s="10">
        <v>93</v>
      </c>
      <c r="G417" s="10">
        <v>14880</v>
      </c>
    </row>
    <row r="418" spans="1:7" ht="60" customHeight="1" x14ac:dyDescent="0.15">
      <c r="A418" s="6" t="s">
        <v>633</v>
      </c>
      <c r="B418" s="20" t="s">
        <v>1020</v>
      </c>
      <c r="C418" s="20"/>
      <c r="D418" s="6" t="s">
        <v>443</v>
      </c>
      <c r="E418" s="10">
        <v>10</v>
      </c>
      <c r="F418" s="10">
        <v>103</v>
      </c>
      <c r="G418" s="10">
        <v>1030</v>
      </c>
    </row>
    <row r="419" spans="1:7" ht="60" customHeight="1" x14ac:dyDescent="0.15">
      <c r="A419" s="6" t="s">
        <v>633</v>
      </c>
      <c r="B419" s="20" t="s">
        <v>1021</v>
      </c>
      <c r="C419" s="20"/>
      <c r="D419" s="6" t="s">
        <v>443</v>
      </c>
      <c r="E419" s="10">
        <v>303</v>
      </c>
      <c r="F419" s="10">
        <v>98</v>
      </c>
      <c r="G419" s="10">
        <v>29694</v>
      </c>
    </row>
    <row r="420" spans="1:7" ht="60" customHeight="1" x14ac:dyDescent="0.15">
      <c r="A420" s="6" t="s">
        <v>1022</v>
      </c>
      <c r="B420" s="20" t="s">
        <v>1023</v>
      </c>
      <c r="C420" s="20"/>
      <c r="D420" s="6" t="s">
        <v>443</v>
      </c>
      <c r="E420" s="10">
        <v>10000</v>
      </c>
      <c r="F420" s="10">
        <v>298.17700000000002</v>
      </c>
      <c r="G420" s="10">
        <v>2981770</v>
      </c>
    </row>
    <row r="421" spans="1:7" ht="39.950000000000003" customHeight="1" x14ac:dyDescent="0.15">
      <c r="A421" s="6" t="s">
        <v>1024</v>
      </c>
      <c r="B421" s="20" t="s">
        <v>1025</v>
      </c>
      <c r="C421" s="20"/>
      <c r="D421" s="6" t="s">
        <v>443</v>
      </c>
      <c r="E421" s="10">
        <v>1</v>
      </c>
      <c r="F421" s="10">
        <v>946667.58</v>
      </c>
      <c r="G421" s="10">
        <v>946667.58</v>
      </c>
    </row>
    <row r="422" spans="1:7" ht="24.95" customHeight="1" x14ac:dyDescent="0.15">
      <c r="A422" s="28" t="s">
        <v>516</v>
      </c>
      <c r="B422" s="28"/>
      <c r="C422" s="28"/>
      <c r="D422" s="28"/>
      <c r="E422" s="28"/>
      <c r="F422" s="28"/>
      <c r="G422" s="12">
        <f>SUM(G417:G421)</f>
        <v>3974041.58</v>
      </c>
    </row>
    <row r="423" spans="1:7" ht="24.95" customHeight="1" x14ac:dyDescent="0.15"/>
    <row r="424" spans="1:7" ht="20.100000000000001" customHeight="1" x14ac:dyDescent="0.15">
      <c r="A424" s="26" t="s">
        <v>467</v>
      </c>
      <c r="B424" s="26"/>
      <c r="C424" s="27" t="s">
        <v>285</v>
      </c>
      <c r="D424" s="27"/>
      <c r="E424" s="27"/>
      <c r="F424" s="27"/>
      <c r="G424" s="27"/>
    </row>
    <row r="425" spans="1:7" ht="20.100000000000001" customHeight="1" x14ac:dyDescent="0.15">
      <c r="A425" s="26" t="s">
        <v>468</v>
      </c>
      <c r="B425" s="26"/>
      <c r="C425" s="27" t="s">
        <v>545</v>
      </c>
      <c r="D425" s="27"/>
      <c r="E425" s="27"/>
      <c r="F425" s="27"/>
      <c r="G425" s="27"/>
    </row>
    <row r="426" spans="1:7" ht="15" customHeight="1" x14ac:dyDescent="0.15"/>
    <row r="427" spans="1:7" ht="24.95" customHeight="1" x14ac:dyDescent="0.15">
      <c r="A427" s="17" t="s">
        <v>797</v>
      </c>
      <c r="B427" s="17"/>
      <c r="C427" s="17"/>
      <c r="D427" s="17"/>
      <c r="E427" s="17"/>
      <c r="F427" s="17"/>
      <c r="G427" s="17"/>
    </row>
    <row r="428" spans="1:7" ht="15" customHeight="1" x14ac:dyDescent="0.15"/>
    <row r="429" spans="1:7" ht="50.1" customHeight="1" x14ac:dyDescent="0.15">
      <c r="A429" s="6" t="s">
        <v>378</v>
      </c>
      <c r="B429" s="19" t="s">
        <v>619</v>
      </c>
      <c r="C429" s="19"/>
      <c r="D429" s="6" t="s">
        <v>711</v>
      </c>
      <c r="E429" s="6" t="s">
        <v>712</v>
      </c>
      <c r="F429" s="6" t="s">
        <v>713</v>
      </c>
      <c r="G429" s="6" t="s">
        <v>714</v>
      </c>
    </row>
    <row r="430" spans="1:7" ht="15" customHeight="1" x14ac:dyDescent="0.15">
      <c r="A430" s="6">
        <v>1</v>
      </c>
      <c r="B430" s="19">
        <v>2</v>
      </c>
      <c r="C430" s="19"/>
      <c r="D430" s="6">
        <v>3</v>
      </c>
      <c r="E430" s="6">
        <v>4</v>
      </c>
      <c r="F430" s="6">
        <v>5</v>
      </c>
      <c r="G430" s="6">
        <v>6</v>
      </c>
    </row>
    <row r="431" spans="1:7" ht="60" customHeight="1" x14ac:dyDescent="0.15">
      <c r="A431" s="6" t="s">
        <v>633</v>
      </c>
      <c r="B431" s="20" t="s">
        <v>1026</v>
      </c>
      <c r="C431" s="20"/>
      <c r="D431" s="6" t="s">
        <v>443</v>
      </c>
      <c r="E431" s="10">
        <v>313</v>
      </c>
      <c r="F431" s="10">
        <v>49</v>
      </c>
      <c r="G431" s="10">
        <v>15337</v>
      </c>
    </row>
    <row r="432" spans="1:7" ht="80.099999999999994" customHeight="1" x14ac:dyDescent="0.15">
      <c r="A432" s="6" t="s">
        <v>633</v>
      </c>
      <c r="B432" s="20" t="s">
        <v>801</v>
      </c>
      <c r="C432" s="20"/>
      <c r="D432" s="6" t="s">
        <v>443</v>
      </c>
      <c r="E432" s="10">
        <v>25</v>
      </c>
      <c r="F432" s="10">
        <v>29</v>
      </c>
      <c r="G432" s="10">
        <v>725</v>
      </c>
    </row>
    <row r="433" spans="1:7" ht="60" customHeight="1" x14ac:dyDescent="0.15">
      <c r="A433" s="6" t="s">
        <v>633</v>
      </c>
      <c r="B433" s="20" t="s">
        <v>800</v>
      </c>
      <c r="C433" s="20"/>
      <c r="D433" s="6" t="s">
        <v>443</v>
      </c>
      <c r="E433" s="10">
        <v>20</v>
      </c>
      <c r="F433" s="10">
        <v>39</v>
      </c>
      <c r="G433" s="10">
        <v>780</v>
      </c>
    </row>
    <row r="434" spans="1:7" ht="60" customHeight="1" x14ac:dyDescent="0.15">
      <c r="A434" s="6" t="s">
        <v>633</v>
      </c>
      <c r="B434" s="20" t="s">
        <v>799</v>
      </c>
      <c r="C434" s="20"/>
      <c r="D434" s="6" t="s">
        <v>443</v>
      </c>
      <c r="E434" s="10">
        <v>160</v>
      </c>
      <c r="F434" s="10">
        <v>45</v>
      </c>
      <c r="G434" s="10">
        <v>7200</v>
      </c>
    </row>
    <row r="435" spans="1:7" ht="60" customHeight="1" x14ac:dyDescent="0.15">
      <c r="A435" s="6" t="s">
        <v>633</v>
      </c>
      <c r="B435" s="20" t="s">
        <v>799</v>
      </c>
      <c r="C435" s="20"/>
      <c r="D435" s="6" t="s">
        <v>443</v>
      </c>
      <c r="E435" s="10">
        <v>160</v>
      </c>
      <c r="F435" s="10">
        <v>29</v>
      </c>
      <c r="G435" s="10">
        <v>4640</v>
      </c>
    </row>
    <row r="436" spans="1:7" ht="60" customHeight="1" x14ac:dyDescent="0.15">
      <c r="A436" s="6" t="s">
        <v>633</v>
      </c>
      <c r="B436" s="20" t="s">
        <v>1027</v>
      </c>
      <c r="C436" s="20"/>
      <c r="D436" s="6" t="s">
        <v>443</v>
      </c>
      <c r="E436" s="10">
        <v>100</v>
      </c>
      <c r="F436" s="10">
        <v>258.16000000000003</v>
      </c>
      <c r="G436" s="10">
        <v>25816</v>
      </c>
    </row>
    <row r="437" spans="1:7" ht="60" customHeight="1" x14ac:dyDescent="0.15">
      <c r="A437" s="6" t="s">
        <v>633</v>
      </c>
      <c r="B437" s="20" t="s">
        <v>1028</v>
      </c>
      <c r="C437" s="20"/>
      <c r="D437" s="6" t="s">
        <v>443</v>
      </c>
      <c r="E437" s="10">
        <v>303</v>
      </c>
      <c r="F437" s="10">
        <v>44.155116</v>
      </c>
      <c r="G437" s="10">
        <v>13379</v>
      </c>
    </row>
    <row r="438" spans="1:7" ht="60" customHeight="1" x14ac:dyDescent="0.15">
      <c r="A438" s="6" t="s">
        <v>633</v>
      </c>
      <c r="B438" s="20" t="s">
        <v>1029</v>
      </c>
      <c r="C438" s="20"/>
      <c r="D438" s="6" t="s">
        <v>443</v>
      </c>
      <c r="E438" s="10">
        <v>100</v>
      </c>
      <c r="F438" s="10">
        <v>39</v>
      </c>
      <c r="G438" s="10">
        <v>3900</v>
      </c>
    </row>
    <row r="439" spans="1:7" ht="39.950000000000003" customHeight="1" x14ac:dyDescent="0.15">
      <c r="A439" s="6" t="s">
        <v>1030</v>
      </c>
      <c r="B439" s="20" t="s">
        <v>1031</v>
      </c>
      <c r="C439" s="20"/>
      <c r="D439" s="6" t="s">
        <v>443</v>
      </c>
      <c r="E439" s="10">
        <v>40</v>
      </c>
      <c r="F439" s="10">
        <v>500</v>
      </c>
      <c r="G439" s="10">
        <v>20000</v>
      </c>
    </row>
    <row r="440" spans="1:7" ht="24.95" customHeight="1" x14ac:dyDescent="0.15">
      <c r="A440" s="28" t="s">
        <v>516</v>
      </c>
      <c r="B440" s="28"/>
      <c r="C440" s="28"/>
      <c r="D440" s="28"/>
      <c r="E440" s="28"/>
      <c r="F440" s="28"/>
      <c r="G440" s="12">
        <f>SUM(G431:G439)</f>
        <v>91777</v>
      </c>
    </row>
    <row r="441" spans="1:7" ht="24.95" customHeight="1" x14ac:dyDescent="0.15"/>
    <row r="442" spans="1:7" ht="20.100000000000001" customHeight="1" x14ac:dyDescent="0.15">
      <c r="A442" s="26" t="s">
        <v>467</v>
      </c>
      <c r="B442" s="26"/>
      <c r="C442" s="27" t="s">
        <v>285</v>
      </c>
      <c r="D442" s="27"/>
      <c r="E442" s="27"/>
      <c r="F442" s="27"/>
      <c r="G442" s="27"/>
    </row>
    <row r="443" spans="1:7" ht="20.100000000000001" customHeight="1" x14ac:dyDescent="0.15">
      <c r="A443" s="26" t="s">
        <v>468</v>
      </c>
      <c r="B443" s="26"/>
      <c r="C443" s="27" t="s">
        <v>517</v>
      </c>
      <c r="D443" s="27"/>
      <c r="E443" s="27"/>
      <c r="F443" s="27"/>
      <c r="G443" s="27"/>
    </row>
    <row r="444" spans="1:7" ht="15" customHeight="1" x14ac:dyDescent="0.15"/>
    <row r="445" spans="1:7" ht="24.95" customHeight="1" x14ac:dyDescent="0.15">
      <c r="A445" s="17" t="s">
        <v>718</v>
      </c>
      <c r="B445" s="17"/>
      <c r="C445" s="17"/>
      <c r="D445" s="17"/>
      <c r="E445" s="17"/>
      <c r="F445" s="17"/>
      <c r="G445" s="17"/>
    </row>
    <row r="446" spans="1:7" ht="15" customHeight="1" x14ac:dyDescent="0.15"/>
    <row r="447" spans="1:7" ht="50.1" customHeight="1" x14ac:dyDescent="0.15">
      <c r="A447" s="6" t="s">
        <v>378</v>
      </c>
      <c r="B447" s="19" t="s">
        <v>619</v>
      </c>
      <c r="C447" s="19"/>
      <c r="D447" s="6" t="s">
        <v>711</v>
      </c>
      <c r="E447" s="6" t="s">
        <v>712</v>
      </c>
      <c r="F447" s="6" t="s">
        <v>713</v>
      </c>
      <c r="G447" s="6" t="s">
        <v>714</v>
      </c>
    </row>
    <row r="448" spans="1:7" ht="15" customHeight="1" x14ac:dyDescent="0.15">
      <c r="A448" s="6">
        <v>1</v>
      </c>
      <c r="B448" s="19">
        <v>2</v>
      </c>
      <c r="C448" s="19"/>
      <c r="D448" s="6">
        <v>3</v>
      </c>
      <c r="E448" s="6">
        <v>4</v>
      </c>
      <c r="F448" s="6">
        <v>5</v>
      </c>
      <c r="G448" s="6">
        <v>6</v>
      </c>
    </row>
    <row r="449" spans="1:7" ht="99.95" customHeight="1" x14ac:dyDescent="0.15">
      <c r="A449" s="6" t="s">
        <v>384</v>
      </c>
      <c r="B449" s="20" t="s">
        <v>1032</v>
      </c>
      <c r="C449" s="20"/>
      <c r="D449" s="6" t="s">
        <v>723</v>
      </c>
      <c r="E449" s="10">
        <v>12</v>
      </c>
      <c r="F449" s="10">
        <v>916.8</v>
      </c>
      <c r="G449" s="10">
        <v>11001.6</v>
      </c>
    </row>
    <row r="450" spans="1:7" ht="99.95" customHeight="1" x14ac:dyDescent="0.15">
      <c r="A450" s="6" t="s">
        <v>807</v>
      </c>
      <c r="B450" s="20" t="s">
        <v>1033</v>
      </c>
      <c r="C450" s="20"/>
      <c r="D450" s="6" t="s">
        <v>723</v>
      </c>
      <c r="E450" s="10">
        <v>12</v>
      </c>
      <c r="F450" s="10">
        <v>916.8</v>
      </c>
      <c r="G450" s="10">
        <v>11001.6</v>
      </c>
    </row>
    <row r="451" spans="1:7" ht="99.95" customHeight="1" x14ac:dyDescent="0.15">
      <c r="A451" s="6" t="s">
        <v>813</v>
      </c>
      <c r="B451" s="20" t="s">
        <v>1034</v>
      </c>
      <c r="C451" s="20"/>
      <c r="D451" s="6" t="s">
        <v>723</v>
      </c>
      <c r="E451" s="10">
        <v>12</v>
      </c>
      <c r="F451" s="10">
        <v>625</v>
      </c>
      <c r="G451" s="10">
        <v>7500</v>
      </c>
    </row>
    <row r="452" spans="1:7" ht="24.95" customHeight="1" x14ac:dyDescent="0.15">
      <c r="A452" s="28" t="s">
        <v>516</v>
      </c>
      <c r="B452" s="28"/>
      <c r="C452" s="28"/>
      <c r="D452" s="28"/>
      <c r="E452" s="28"/>
      <c r="F452" s="28"/>
      <c r="G452" s="12">
        <f>SUM(G449:G451)</f>
        <v>29503.200000000001</v>
      </c>
    </row>
    <row r="453" spans="1:7" ht="24.95" customHeight="1" x14ac:dyDescent="0.15"/>
    <row r="454" spans="1:7" ht="20.100000000000001" customHeight="1" x14ac:dyDescent="0.15">
      <c r="A454" s="26" t="s">
        <v>467</v>
      </c>
      <c r="B454" s="26"/>
      <c r="C454" s="27" t="s">
        <v>285</v>
      </c>
      <c r="D454" s="27"/>
      <c r="E454" s="27"/>
      <c r="F454" s="27"/>
      <c r="G454" s="27"/>
    </row>
    <row r="455" spans="1:7" ht="20.100000000000001" customHeight="1" x14ac:dyDescent="0.15">
      <c r="A455" s="26" t="s">
        <v>468</v>
      </c>
      <c r="B455" s="26"/>
      <c r="C455" s="27" t="s">
        <v>517</v>
      </c>
      <c r="D455" s="27"/>
      <c r="E455" s="27"/>
      <c r="F455" s="27"/>
      <c r="G455" s="27"/>
    </row>
    <row r="456" spans="1:7" ht="15" customHeight="1" x14ac:dyDescent="0.15"/>
    <row r="457" spans="1:7" ht="24.95" customHeight="1" x14ac:dyDescent="0.15">
      <c r="A457" s="17" t="s">
        <v>721</v>
      </c>
      <c r="B457" s="17"/>
      <c r="C457" s="17"/>
      <c r="D457" s="17"/>
      <c r="E457" s="17"/>
      <c r="F457" s="17"/>
      <c r="G457" s="17"/>
    </row>
    <row r="458" spans="1:7" ht="15" customHeight="1" x14ac:dyDescent="0.15"/>
    <row r="459" spans="1:7" ht="50.1" customHeight="1" x14ac:dyDescent="0.15">
      <c r="A459" s="6" t="s">
        <v>378</v>
      </c>
      <c r="B459" s="19" t="s">
        <v>619</v>
      </c>
      <c r="C459" s="19"/>
      <c r="D459" s="6" t="s">
        <v>711</v>
      </c>
      <c r="E459" s="6" t="s">
        <v>712</v>
      </c>
      <c r="F459" s="6" t="s">
        <v>713</v>
      </c>
      <c r="G459" s="6" t="s">
        <v>714</v>
      </c>
    </row>
    <row r="460" spans="1:7" ht="15" customHeight="1" x14ac:dyDescent="0.15">
      <c r="A460" s="6">
        <v>1</v>
      </c>
      <c r="B460" s="19">
        <v>2</v>
      </c>
      <c r="C460" s="19"/>
      <c r="D460" s="6">
        <v>3</v>
      </c>
      <c r="E460" s="6">
        <v>4</v>
      </c>
      <c r="F460" s="6">
        <v>5</v>
      </c>
      <c r="G460" s="6">
        <v>6</v>
      </c>
    </row>
    <row r="461" spans="1:7" ht="80.099999999999994" customHeight="1" x14ac:dyDescent="0.15">
      <c r="A461" s="6" t="s">
        <v>480</v>
      </c>
      <c r="B461" s="20" t="s">
        <v>1035</v>
      </c>
      <c r="C461" s="20"/>
      <c r="D461" s="6" t="s">
        <v>723</v>
      </c>
      <c r="E461" s="10">
        <v>2365.4765699999998</v>
      </c>
      <c r="F461" s="10">
        <v>51.43</v>
      </c>
      <c r="G461" s="10">
        <v>121656.46</v>
      </c>
    </row>
    <row r="462" spans="1:7" ht="80.099999999999994" customHeight="1" x14ac:dyDescent="0.15">
      <c r="A462" s="6" t="s">
        <v>480</v>
      </c>
      <c r="B462" s="20" t="s">
        <v>1036</v>
      </c>
      <c r="C462" s="20"/>
      <c r="D462" s="6" t="s">
        <v>723</v>
      </c>
      <c r="E462" s="10">
        <v>1955.6201799999999</v>
      </c>
      <c r="F462" s="10">
        <v>33.200000000000003</v>
      </c>
      <c r="G462" s="10">
        <v>64926.59</v>
      </c>
    </row>
    <row r="463" spans="1:7" ht="140.1" customHeight="1" x14ac:dyDescent="0.15">
      <c r="A463" s="6" t="s">
        <v>593</v>
      </c>
      <c r="B463" s="20" t="s">
        <v>1037</v>
      </c>
      <c r="C463" s="20"/>
      <c r="D463" s="6" t="s">
        <v>723</v>
      </c>
      <c r="E463" s="10">
        <v>32.5</v>
      </c>
      <c r="F463" s="10">
        <v>927.2</v>
      </c>
      <c r="G463" s="10">
        <v>30134</v>
      </c>
    </row>
    <row r="464" spans="1:7" ht="140.1" customHeight="1" x14ac:dyDescent="0.15">
      <c r="A464" s="6" t="s">
        <v>593</v>
      </c>
      <c r="B464" s="20" t="s">
        <v>1038</v>
      </c>
      <c r="C464" s="20"/>
      <c r="D464" s="6" t="s">
        <v>723</v>
      </c>
      <c r="E464" s="10">
        <v>32.5</v>
      </c>
      <c r="F464" s="10">
        <v>929.29</v>
      </c>
      <c r="G464" s="10">
        <v>30201.93</v>
      </c>
    </row>
    <row r="465" spans="1:7" ht="80.099999999999994" customHeight="1" x14ac:dyDescent="0.15">
      <c r="A465" s="6" t="s">
        <v>725</v>
      </c>
      <c r="B465" s="20" t="s">
        <v>1039</v>
      </c>
      <c r="C465" s="20"/>
      <c r="D465" s="6" t="s">
        <v>723</v>
      </c>
      <c r="E465" s="10">
        <v>480</v>
      </c>
      <c r="F465" s="10">
        <v>37.86</v>
      </c>
      <c r="G465" s="10">
        <v>18172.8</v>
      </c>
    </row>
    <row r="466" spans="1:7" ht="80.099999999999994" customHeight="1" x14ac:dyDescent="0.15">
      <c r="A466" s="6" t="s">
        <v>725</v>
      </c>
      <c r="B466" s="20" t="s">
        <v>1040</v>
      </c>
      <c r="C466" s="20"/>
      <c r="D466" s="6" t="s">
        <v>723</v>
      </c>
      <c r="E466" s="10">
        <v>480.05779999999999</v>
      </c>
      <c r="F466" s="10">
        <v>33.200000000000003</v>
      </c>
      <c r="G466" s="10">
        <v>15937.92</v>
      </c>
    </row>
    <row r="467" spans="1:7" ht="24.95" customHeight="1" x14ac:dyDescent="0.15">
      <c r="A467" s="28" t="s">
        <v>516</v>
      </c>
      <c r="B467" s="28"/>
      <c r="C467" s="28"/>
      <c r="D467" s="28"/>
      <c r="E467" s="28"/>
      <c r="F467" s="28"/>
      <c r="G467" s="12">
        <f>SUM(G461:G466)</f>
        <v>281029.69999999995</v>
      </c>
    </row>
    <row r="468" spans="1:7" ht="24.95" customHeight="1" x14ac:dyDescent="0.15"/>
    <row r="469" spans="1:7" ht="20.100000000000001" customHeight="1" x14ac:dyDescent="0.15">
      <c r="A469" s="26" t="s">
        <v>467</v>
      </c>
      <c r="B469" s="26"/>
      <c r="C469" s="27" t="s">
        <v>285</v>
      </c>
      <c r="D469" s="27"/>
      <c r="E469" s="27"/>
      <c r="F469" s="27"/>
      <c r="G469" s="27"/>
    </row>
    <row r="470" spans="1:7" ht="20.100000000000001" customHeight="1" x14ac:dyDescent="0.15">
      <c r="A470" s="26" t="s">
        <v>468</v>
      </c>
      <c r="B470" s="26"/>
      <c r="C470" s="27" t="s">
        <v>517</v>
      </c>
      <c r="D470" s="27"/>
      <c r="E470" s="27"/>
      <c r="F470" s="27"/>
      <c r="G470" s="27"/>
    </row>
    <row r="471" spans="1:7" ht="15" customHeight="1" x14ac:dyDescent="0.15"/>
    <row r="472" spans="1:7" ht="24.95" customHeight="1" x14ac:dyDescent="0.15">
      <c r="A472" s="17" t="s">
        <v>710</v>
      </c>
      <c r="B472" s="17"/>
      <c r="C472" s="17"/>
      <c r="D472" s="17"/>
      <c r="E472" s="17"/>
      <c r="F472" s="17"/>
      <c r="G472" s="17"/>
    </row>
    <row r="473" spans="1:7" ht="15" customHeight="1" x14ac:dyDescent="0.15"/>
    <row r="474" spans="1:7" ht="50.1" customHeight="1" x14ac:dyDescent="0.15">
      <c r="A474" s="6" t="s">
        <v>378</v>
      </c>
      <c r="B474" s="19" t="s">
        <v>619</v>
      </c>
      <c r="C474" s="19"/>
      <c r="D474" s="6" t="s">
        <v>711</v>
      </c>
      <c r="E474" s="6" t="s">
        <v>712</v>
      </c>
      <c r="F474" s="6" t="s">
        <v>713</v>
      </c>
      <c r="G474" s="6" t="s">
        <v>714</v>
      </c>
    </row>
    <row r="475" spans="1:7" ht="15" customHeight="1" x14ac:dyDescent="0.15">
      <c r="A475" s="6">
        <v>1</v>
      </c>
      <c r="B475" s="19">
        <v>2</v>
      </c>
      <c r="C475" s="19"/>
      <c r="D475" s="6">
        <v>3</v>
      </c>
      <c r="E475" s="6">
        <v>4</v>
      </c>
      <c r="F475" s="6">
        <v>5</v>
      </c>
      <c r="G475" s="6">
        <v>6</v>
      </c>
    </row>
    <row r="476" spans="1:7" ht="140.1" customHeight="1" x14ac:dyDescent="0.15">
      <c r="A476" s="6" t="s">
        <v>485</v>
      </c>
      <c r="B476" s="20" t="s">
        <v>1041</v>
      </c>
      <c r="C476" s="20"/>
      <c r="D476" s="6" t="s">
        <v>443</v>
      </c>
      <c r="E476" s="10">
        <v>12</v>
      </c>
      <c r="F476" s="10">
        <v>18750</v>
      </c>
      <c r="G476" s="10">
        <v>225000</v>
      </c>
    </row>
    <row r="477" spans="1:7" ht="80.099999999999994" customHeight="1" x14ac:dyDescent="0.15">
      <c r="A477" s="6" t="s">
        <v>492</v>
      </c>
      <c r="B477" s="20" t="s">
        <v>1042</v>
      </c>
      <c r="C477" s="20"/>
      <c r="D477" s="6" t="s">
        <v>723</v>
      </c>
      <c r="E477" s="10">
        <v>813</v>
      </c>
      <c r="F477" s="10">
        <v>90</v>
      </c>
      <c r="G477" s="10">
        <v>73170</v>
      </c>
    </row>
    <row r="478" spans="1:7" ht="80.099999999999994" customHeight="1" x14ac:dyDescent="0.15">
      <c r="A478" s="6" t="s">
        <v>492</v>
      </c>
      <c r="B478" s="20" t="s">
        <v>1043</v>
      </c>
      <c r="C478" s="20"/>
      <c r="D478" s="6" t="s">
        <v>723</v>
      </c>
      <c r="E478" s="10">
        <v>85</v>
      </c>
      <c r="F478" s="10">
        <v>350</v>
      </c>
      <c r="G478" s="10">
        <v>29750</v>
      </c>
    </row>
    <row r="479" spans="1:7" ht="140.1" customHeight="1" x14ac:dyDescent="0.15">
      <c r="A479" s="6" t="s">
        <v>562</v>
      </c>
      <c r="B479" s="20" t="s">
        <v>1044</v>
      </c>
      <c r="C479" s="20"/>
      <c r="D479" s="6" t="s">
        <v>723</v>
      </c>
      <c r="E479" s="10">
        <v>12</v>
      </c>
      <c r="F479" s="10">
        <v>2438.3274999999999</v>
      </c>
      <c r="G479" s="10">
        <v>29259.93</v>
      </c>
    </row>
    <row r="480" spans="1:7" ht="99.95" customHeight="1" x14ac:dyDescent="0.15">
      <c r="A480" s="6" t="s">
        <v>500</v>
      </c>
      <c r="B480" s="20" t="s">
        <v>1045</v>
      </c>
      <c r="C480" s="20"/>
      <c r="D480" s="6" t="s">
        <v>723</v>
      </c>
      <c r="E480" s="10">
        <v>12</v>
      </c>
      <c r="F480" s="10">
        <v>2987.8474999999999</v>
      </c>
      <c r="G480" s="10">
        <v>35854.17</v>
      </c>
    </row>
    <row r="481" spans="1:7" ht="99.95" customHeight="1" x14ac:dyDescent="0.15">
      <c r="A481" s="6" t="s">
        <v>1046</v>
      </c>
      <c r="B481" s="20" t="s">
        <v>1047</v>
      </c>
      <c r="C481" s="20"/>
      <c r="D481" s="6" t="s">
        <v>443</v>
      </c>
      <c r="E481" s="10">
        <v>1</v>
      </c>
      <c r="F481" s="10">
        <v>4428759.97</v>
      </c>
      <c r="G481" s="10">
        <v>4428759.97</v>
      </c>
    </row>
    <row r="482" spans="1:7" ht="99.95" customHeight="1" x14ac:dyDescent="0.15">
      <c r="A482" s="6" t="s">
        <v>1048</v>
      </c>
      <c r="B482" s="20" t="s">
        <v>1049</v>
      </c>
      <c r="C482" s="20"/>
      <c r="D482" s="6" t="s">
        <v>443</v>
      </c>
      <c r="E482" s="10">
        <v>1</v>
      </c>
      <c r="F482" s="10">
        <v>364960</v>
      </c>
      <c r="G482" s="10">
        <v>364960</v>
      </c>
    </row>
    <row r="483" spans="1:7" ht="99.95" customHeight="1" x14ac:dyDescent="0.15">
      <c r="A483" s="6" t="s">
        <v>1048</v>
      </c>
      <c r="B483" s="20" t="s">
        <v>1050</v>
      </c>
      <c r="C483" s="20"/>
      <c r="D483" s="6" t="s">
        <v>443</v>
      </c>
      <c r="E483" s="10">
        <v>1</v>
      </c>
      <c r="F483" s="10">
        <v>7635040</v>
      </c>
      <c r="G483" s="10">
        <v>7635040</v>
      </c>
    </row>
    <row r="484" spans="1:7" ht="140.1" customHeight="1" x14ac:dyDescent="0.15">
      <c r="A484" s="6" t="s">
        <v>1051</v>
      </c>
      <c r="B484" s="20" t="s">
        <v>1052</v>
      </c>
      <c r="C484" s="20"/>
      <c r="D484" s="6" t="s">
        <v>443</v>
      </c>
      <c r="E484" s="10">
        <v>1</v>
      </c>
      <c r="F484" s="10">
        <v>697.41</v>
      </c>
      <c r="G484" s="10">
        <v>697.41</v>
      </c>
    </row>
    <row r="485" spans="1:7" ht="24.95" customHeight="1" x14ac:dyDescent="0.15">
      <c r="A485" s="28" t="s">
        <v>516</v>
      </c>
      <c r="B485" s="28"/>
      <c r="C485" s="28"/>
      <c r="D485" s="28"/>
      <c r="E485" s="28"/>
      <c r="F485" s="28"/>
      <c r="G485" s="12">
        <f>SUM(G476:G484)</f>
        <v>12822491.48</v>
      </c>
    </row>
    <row r="486" spans="1:7" ht="24.95" customHeight="1" x14ac:dyDescent="0.15"/>
    <row r="487" spans="1:7" ht="20.100000000000001" customHeight="1" x14ac:dyDescent="0.15">
      <c r="A487" s="26" t="s">
        <v>467</v>
      </c>
      <c r="B487" s="26"/>
      <c r="C487" s="27" t="s">
        <v>285</v>
      </c>
      <c r="D487" s="27"/>
      <c r="E487" s="27"/>
      <c r="F487" s="27"/>
      <c r="G487" s="27"/>
    </row>
    <row r="488" spans="1:7" ht="20.100000000000001" customHeight="1" x14ac:dyDescent="0.15">
      <c r="A488" s="26" t="s">
        <v>468</v>
      </c>
      <c r="B488" s="26"/>
      <c r="C488" s="27" t="s">
        <v>517</v>
      </c>
      <c r="D488" s="27"/>
      <c r="E488" s="27"/>
      <c r="F488" s="27"/>
      <c r="G488" s="27"/>
    </row>
    <row r="489" spans="1:7" ht="15" customHeight="1" x14ac:dyDescent="0.15"/>
    <row r="490" spans="1:7" ht="24.95" customHeight="1" x14ac:dyDescent="0.15">
      <c r="A490" s="17" t="s">
        <v>732</v>
      </c>
      <c r="B490" s="17"/>
      <c r="C490" s="17"/>
      <c r="D490" s="17"/>
      <c r="E490" s="17"/>
      <c r="F490" s="17"/>
      <c r="G490" s="17"/>
    </row>
    <row r="491" spans="1:7" ht="15" customHeight="1" x14ac:dyDescent="0.15"/>
    <row r="492" spans="1:7" ht="50.1" customHeight="1" x14ac:dyDescent="0.15">
      <c r="A492" s="6" t="s">
        <v>378</v>
      </c>
      <c r="B492" s="19" t="s">
        <v>619</v>
      </c>
      <c r="C492" s="19"/>
      <c r="D492" s="6" t="s">
        <v>711</v>
      </c>
      <c r="E492" s="6" t="s">
        <v>712</v>
      </c>
      <c r="F492" s="6" t="s">
        <v>713</v>
      </c>
      <c r="G492" s="6" t="s">
        <v>714</v>
      </c>
    </row>
    <row r="493" spans="1:7" ht="15" customHeight="1" x14ac:dyDescent="0.15">
      <c r="A493" s="6">
        <v>1</v>
      </c>
      <c r="B493" s="19">
        <v>2</v>
      </c>
      <c r="C493" s="19"/>
      <c r="D493" s="6">
        <v>3</v>
      </c>
      <c r="E493" s="6">
        <v>4</v>
      </c>
      <c r="F493" s="6">
        <v>5</v>
      </c>
      <c r="G493" s="6">
        <v>6</v>
      </c>
    </row>
    <row r="494" spans="1:7" ht="140.1" customHeight="1" x14ac:dyDescent="0.15">
      <c r="A494" s="6" t="s">
        <v>568</v>
      </c>
      <c r="B494" s="20" t="s">
        <v>1053</v>
      </c>
      <c r="C494" s="20"/>
      <c r="D494" s="6" t="s">
        <v>723</v>
      </c>
      <c r="E494" s="10">
        <v>26352</v>
      </c>
      <c r="F494" s="10">
        <v>142.30000000000001</v>
      </c>
      <c r="G494" s="10">
        <v>3749889.6</v>
      </c>
    </row>
    <row r="495" spans="1:7" ht="99.95" customHeight="1" x14ac:dyDescent="0.15">
      <c r="A495" s="6" t="s">
        <v>866</v>
      </c>
      <c r="B495" s="20" t="s">
        <v>1054</v>
      </c>
      <c r="C495" s="20"/>
      <c r="D495" s="6" t="s">
        <v>723</v>
      </c>
      <c r="E495" s="10">
        <v>12</v>
      </c>
      <c r="F495" s="10">
        <v>7745.4</v>
      </c>
      <c r="G495" s="10">
        <v>92944.8</v>
      </c>
    </row>
    <row r="496" spans="1:7" ht="180" customHeight="1" x14ac:dyDescent="0.15">
      <c r="A496" s="6" t="s">
        <v>1055</v>
      </c>
      <c r="B496" s="20" t="s">
        <v>1056</v>
      </c>
      <c r="C496" s="20"/>
      <c r="D496" s="6" t="s">
        <v>723</v>
      </c>
      <c r="E496" s="10">
        <v>10</v>
      </c>
      <c r="F496" s="10">
        <v>558000</v>
      </c>
      <c r="G496" s="10">
        <v>5580000</v>
      </c>
    </row>
    <row r="497" spans="1:7" ht="180" customHeight="1" x14ac:dyDescent="0.15">
      <c r="A497" s="6" t="s">
        <v>1057</v>
      </c>
      <c r="B497" s="20" t="s">
        <v>1058</v>
      </c>
      <c r="C497" s="20"/>
      <c r="D497" s="6" t="s">
        <v>723</v>
      </c>
      <c r="E497" s="10">
        <v>10</v>
      </c>
      <c r="F497" s="10">
        <v>743300</v>
      </c>
      <c r="G497" s="10">
        <v>7433000</v>
      </c>
    </row>
    <row r="498" spans="1:7" ht="180" customHeight="1" x14ac:dyDescent="0.15">
      <c r="A498" s="6" t="s">
        <v>1059</v>
      </c>
      <c r="B498" s="20" t="s">
        <v>1060</v>
      </c>
      <c r="C498" s="20"/>
      <c r="D498" s="6" t="s">
        <v>443</v>
      </c>
      <c r="E498" s="10">
        <v>1</v>
      </c>
      <c r="F498" s="10">
        <v>60000</v>
      </c>
      <c r="G498" s="10">
        <v>60000</v>
      </c>
    </row>
    <row r="499" spans="1:7" ht="180" customHeight="1" x14ac:dyDescent="0.15">
      <c r="A499" s="6" t="s">
        <v>1059</v>
      </c>
      <c r="B499" s="20" t="s">
        <v>1061</v>
      </c>
      <c r="C499" s="20"/>
      <c r="D499" s="6" t="s">
        <v>443</v>
      </c>
      <c r="E499" s="10">
        <v>1</v>
      </c>
      <c r="F499" s="10">
        <v>47000</v>
      </c>
      <c r="G499" s="10">
        <v>47000</v>
      </c>
    </row>
    <row r="500" spans="1:7" ht="99.95" customHeight="1" x14ac:dyDescent="0.15">
      <c r="A500" s="6" t="s">
        <v>1062</v>
      </c>
      <c r="B500" s="20" t="s">
        <v>1063</v>
      </c>
      <c r="C500" s="20"/>
      <c r="D500" s="6" t="s">
        <v>717</v>
      </c>
      <c r="E500" s="10">
        <v>1</v>
      </c>
      <c r="F500" s="10">
        <v>6475000</v>
      </c>
      <c r="G500" s="10">
        <v>6475000</v>
      </c>
    </row>
    <row r="501" spans="1:7" ht="24.95" customHeight="1" x14ac:dyDescent="0.15">
      <c r="A501" s="28" t="s">
        <v>516</v>
      </c>
      <c r="B501" s="28"/>
      <c r="C501" s="28"/>
      <c r="D501" s="28"/>
      <c r="E501" s="28"/>
      <c r="F501" s="28"/>
      <c r="G501" s="12">
        <f>SUM(G494:G500)</f>
        <v>23437834.399999999</v>
      </c>
    </row>
    <row r="502" spans="1:7" ht="24.95" customHeight="1" x14ac:dyDescent="0.15"/>
    <row r="503" spans="1:7" ht="20.100000000000001" customHeight="1" x14ac:dyDescent="0.15">
      <c r="A503" s="26" t="s">
        <v>467</v>
      </c>
      <c r="B503" s="26"/>
      <c r="C503" s="27" t="s">
        <v>285</v>
      </c>
      <c r="D503" s="27"/>
      <c r="E503" s="27"/>
      <c r="F503" s="27"/>
      <c r="G503" s="27"/>
    </row>
    <row r="504" spans="1:7" ht="20.100000000000001" customHeight="1" x14ac:dyDescent="0.15">
      <c r="A504" s="26" t="s">
        <v>468</v>
      </c>
      <c r="B504" s="26"/>
      <c r="C504" s="27" t="s">
        <v>517</v>
      </c>
      <c r="D504" s="27"/>
      <c r="E504" s="27"/>
      <c r="F504" s="27"/>
      <c r="G504" s="27"/>
    </row>
    <row r="505" spans="1:7" ht="15" customHeight="1" x14ac:dyDescent="0.15"/>
    <row r="506" spans="1:7" ht="24.95" customHeight="1" x14ac:dyDescent="0.15">
      <c r="A506" s="17" t="s">
        <v>742</v>
      </c>
      <c r="B506" s="17"/>
      <c r="C506" s="17"/>
      <c r="D506" s="17"/>
      <c r="E506" s="17"/>
      <c r="F506" s="17"/>
      <c r="G506" s="17"/>
    </row>
    <row r="507" spans="1:7" ht="15" customHeight="1" x14ac:dyDescent="0.15"/>
    <row r="508" spans="1:7" ht="50.1" customHeight="1" x14ac:dyDescent="0.15">
      <c r="A508" s="6" t="s">
        <v>378</v>
      </c>
      <c r="B508" s="19" t="s">
        <v>619</v>
      </c>
      <c r="C508" s="19"/>
      <c r="D508" s="6" t="s">
        <v>711</v>
      </c>
      <c r="E508" s="6" t="s">
        <v>712</v>
      </c>
      <c r="F508" s="6" t="s">
        <v>713</v>
      </c>
      <c r="G508" s="6" t="s">
        <v>714</v>
      </c>
    </row>
    <row r="509" spans="1:7" ht="15" customHeight="1" x14ac:dyDescent="0.15">
      <c r="A509" s="6">
        <v>1</v>
      </c>
      <c r="B509" s="19">
        <v>2</v>
      </c>
      <c r="C509" s="19"/>
      <c r="D509" s="6">
        <v>3</v>
      </c>
      <c r="E509" s="6">
        <v>4</v>
      </c>
      <c r="F509" s="6">
        <v>5</v>
      </c>
      <c r="G509" s="6">
        <v>6</v>
      </c>
    </row>
    <row r="510" spans="1:7" ht="80.099999999999994" customHeight="1" x14ac:dyDescent="0.15">
      <c r="A510" s="6" t="s">
        <v>1064</v>
      </c>
      <c r="B510" s="20" t="s">
        <v>1065</v>
      </c>
      <c r="C510" s="20"/>
      <c r="D510" s="6" t="s">
        <v>443</v>
      </c>
      <c r="E510" s="10">
        <v>40</v>
      </c>
      <c r="F510" s="10">
        <v>7390</v>
      </c>
      <c r="G510" s="10">
        <v>295600</v>
      </c>
    </row>
    <row r="511" spans="1:7" ht="159.94999999999999" customHeight="1" x14ac:dyDescent="0.15">
      <c r="A511" s="6" t="s">
        <v>1066</v>
      </c>
      <c r="B511" s="20" t="s">
        <v>1067</v>
      </c>
      <c r="C511" s="20"/>
      <c r="D511" s="6" t="s">
        <v>443</v>
      </c>
      <c r="E511" s="10">
        <v>2</v>
      </c>
      <c r="F511" s="10">
        <v>210000</v>
      </c>
      <c r="G511" s="10">
        <v>420000</v>
      </c>
    </row>
    <row r="512" spans="1:7" ht="159.94999999999999" customHeight="1" x14ac:dyDescent="0.15">
      <c r="A512" s="6" t="s">
        <v>1066</v>
      </c>
      <c r="B512" s="20" t="s">
        <v>1068</v>
      </c>
      <c r="C512" s="20"/>
      <c r="D512" s="6" t="s">
        <v>443</v>
      </c>
      <c r="E512" s="10">
        <v>2</v>
      </c>
      <c r="F512" s="10">
        <v>20500</v>
      </c>
      <c r="G512" s="10">
        <v>41000</v>
      </c>
    </row>
    <row r="513" spans="1:7" ht="140.1" customHeight="1" x14ac:dyDescent="0.15">
      <c r="A513" s="6" t="s">
        <v>1066</v>
      </c>
      <c r="B513" s="20" t="s">
        <v>1069</v>
      </c>
      <c r="C513" s="20"/>
      <c r="D513" s="6" t="s">
        <v>443</v>
      </c>
      <c r="E513" s="10">
        <v>1</v>
      </c>
      <c r="F513" s="10">
        <v>197700</v>
      </c>
      <c r="G513" s="10">
        <v>197700</v>
      </c>
    </row>
    <row r="514" spans="1:7" ht="159.94999999999999" customHeight="1" x14ac:dyDescent="0.15">
      <c r="A514" s="6" t="s">
        <v>1070</v>
      </c>
      <c r="B514" s="20" t="s">
        <v>1071</v>
      </c>
      <c r="C514" s="20"/>
      <c r="D514" s="6" t="s">
        <v>443</v>
      </c>
      <c r="E514" s="10">
        <v>5</v>
      </c>
      <c r="F514" s="10">
        <v>105120</v>
      </c>
      <c r="G514" s="10">
        <v>525600</v>
      </c>
    </row>
    <row r="515" spans="1:7" ht="180" customHeight="1" x14ac:dyDescent="0.15">
      <c r="A515" s="6" t="s">
        <v>1070</v>
      </c>
      <c r="B515" s="20" t="s">
        <v>1072</v>
      </c>
      <c r="C515" s="20"/>
      <c r="D515" s="6" t="s">
        <v>443</v>
      </c>
      <c r="E515" s="10">
        <v>4</v>
      </c>
      <c r="F515" s="10">
        <v>156000</v>
      </c>
      <c r="G515" s="10">
        <v>624000</v>
      </c>
    </row>
    <row r="516" spans="1:7" ht="159.94999999999999" customHeight="1" x14ac:dyDescent="0.15">
      <c r="A516" s="6" t="s">
        <v>1070</v>
      </c>
      <c r="B516" s="20" t="s">
        <v>1073</v>
      </c>
      <c r="C516" s="20"/>
      <c r="D516" s="6" t="s">
        <v>443</v>
      </c>
      <c r="E516" s="10">
        <v>5</v>
      </c>
      <c r="F516" s="10">
        <v>158840</v>
      </c>
      <c r="G516" s="10">
        <v>794200</v>
      </c>
    </row>
    <row r="517" spans="1:7" ht="159.94999999999999" customHeight="1" x14ac:dyDescent="0.15">
      <c r="A517" s="6" t="s">
        <v>1074</v>
      </c>
      <c r="B517" s="20" t="s">
        <v>1075</v>
      </c>
      <c r="C517" s="20"/>
      <c r="D517" s="6" t="s">
        <v>443</v>
      </c>
      <c r="E517" s="10">
        <v>1</v>
      </c>
      <c r="F517" s="10">
        <v>69800</v>
      </c>
      <c r="G517" s="10">
        <v>69800</v>
      </c>
    </row>
    <row r="518" spans="1:7" ht="159.94999999999999" customHeight="1" x14ac:dyDescent="0.15">
      <c r="A518" s="6" t="s">
        <v>1074</v>
      </c>
      <c r="B518" s="20" t="s">
        <v>1076</v>
      </c>
      <c r="C518" s="20"/>
      <c r="D518" s="6" t="s">
        <v>443</v>
      </c>
      <c r="E518" s="10">
        <v>2</v>
      </c>
      <c r="F518" s="10">
        <v>26000</v>
      </c>
      <c r="G518" s="10">
        <v>52000</v>
      </c>
    </row>
    <row r="519" spans="1:7" ht="159.94999999999999" customHeight="1" x14ac:dyDescent="0.15">
      <c r="A519" s="6" t="s">
        <v>1074</v>
      </c>
      <c r="B519" s="20" t="s">
        <v>1077</v>
      </c>
      <c r="C519" s="20"/>
      <c r="D519" s="6" t="s">
        <v>443</v>
      </c>
      <c r="E519" s="10">
        <v>2</v>
      </c>
      <c r="F519" s="10">
        <v>200000</v>
      </c>
      <c r="G519" s="10">
        <v>400000</v>
      </c>
    </row>
    <row r="520" spans="1:7" ht="159.94999999999999" customHeight="1" x14ac:dyDescent="0.15">
      <c r="A520" s="6" t="s">
        <v>1074</v>
      </c>
      <c r="B520" s="20" t="s">
        <v>1078</v>
      </c>
      <c r="C520" s="20"/>
      <c r="D520" s="6" t="s">
        <v>443</v>
      </c>
      <c r="E520" s="10">
        <v>1</v>
      </c>
      <c r="F520" s="10">
        <v>200000</v>
      </c>
      <c r="G520" s="10">
        <v>200000</v>
      </c>
    </row>
    <row r="521" spans="1:7" ht="180" customHeight="1" x14ac:dyDescent="0.15">
      <c r="A521" s="6" t="s">
        <v>1074</v>
      </c>
      <c r="B521" s="20" t="s">
        <v>1079</v>
      </c>
      <c r="C521" s="20"/>
      <c r="D521" s="6" t="s">
        <v>443</v>
      </c>
      <c r="E521" s="10">
        <v>1</v>
      </c>
      <c r="F521" s="10">
        <v>151800</v>
      </c>
      <c r="G521" s="10">
        <v>151800</v>
      </c>
    </row>
    <row r="522" spans="1:7" ht="159.94999999999999" customHeight="1" x14ac:dyDescent="0.15">
      <c r="A522" s="6" t="s">
        <v>1074</v>
      </c>
      <c r="B522" s="20" t="s">
        <v>1080</v>
      </c>
      <c r="C522" s="20"/>
      <c r="D522" s="6" t="s">
        <v>443</v>
      </c>
      <c r="E522" s="10">
        <v>2</v>
      </c>
      <c r="F522" s="10">
        <v>140000</v>
      </c>
      <c r="G522" s="10">
        <v>280000</v>
      </c>
    </row>
    <row r="523" spans="1:7" ht="180" customHeight="1" x14ac:dyDescent="0.15">
      <c r="A523" s="6" t="s">
        <v>1074</v>
      </c>
      <c r="B523" s="20" t="s">
        <v>1081</v>
      </c>
      <c r="C523" s="20"/>
      <c r="D523" s="6" t="s">
        <v>443</v>
      </c>
      <c r="E523" s="10">
        <v>2</v>
      </c>
      <c r="F523" s="10">
        <v>326890</v>
      </c>
      <c r="G523" s="10">
        <v>653780</v>
      </c>
    </row>
    <row r="524" spans="1:7" ht="159.94999999999999" customHeight="1" x14ac:dyDescent="0.15">
      <c r="A524" s="6" t="s">
        <v>1082</v>
      </c>
      <c r="B524" s="20" t="s">
        <v>1083</v>
      </c>
      <c r="C524" s="20"/>
      <c r="D524" s="6" t="s">
        <v>443</v>
      </c>
      <c r="E524" s="10">
        <v>2</v>
      </c>
      <c r="F524" s="10">
        <v>14820</v>
      </c>
      <c r="G524" s="10">
        <v>29640</v>
      </c>
    </row>
    <row r="525" spans="1:7" ht="159.94999999999999" customHeight="1" x14ac:dyDescent="0.15">
      <c r="A525" s="6" t="s">
        <v>1082</v>
      </c>
      <c r="B525" s="20" t="s">
        <v>1084</v>
      </c>
      <c r="C525" s="20"/>
      <c r="D525" s="6" t="s">
        <v>443</v>
      </c>
      <c r="E525" s="10">
        <v>1</v>
      </c>
      <c r="F525" s="10">
        <v>11130</v>
      </c>
      <c r="G525" s="10">
        <v>11130</v>
      </c>
    </row>
    <row r="526" spans="1:7" ht="159.94999999999999" customHeight="1" x14ac:dyDescent="0.15">
      <c r="A526" s="6" t="s">
        <v>1082</v>
      </c>
      <c r="B526" s="20" t="s">
        <v>1085</v>
      </c>
      <c r="C526" s="20"/>
      <c r="D526" s="6" t="s">
        <v>443</v>
      </c>
      <c r="E526" s="10">
        <v>1</v>
      </c>
      <c r="F526" s="10">
        <v>37230</v>
      </c>
      <c r="G526" s="10">
        <v>37230</v>
      </c>
    </row>
    <row r="527" spans="1:7" ht="180" customHeight="1" x14ac:dyDescent="0.15">
      <c r="A527" s="6" t="s">
        <v>1086</v>
      </c>
      <c r="B527" s="20" t="s">
        <v>1087</v>
      </c>
      <c r="C527" s="20"/>
      <c r="D527" s="6" t="s">
        <v>443</v>
      </c>
      <c r="E527" s="10">
        <v>2</v>
      </c>
      <c r="F527" s="10">
        <v>45000</v>
      </c>
      <c r="G527" s="10">
        <v>90000</v>
      </c>
    </row>
    <row r="528" spans="1:7" ht="180" customHeight="1" x14ac:dyDescent="0.15">
      <c r="A528" s="6" t="s">
        <v>1086</v>
      </c>
      <c r="B528" s="20" t="s">
        <v>1088</v>
      </c>
      <c r="C528" s="20"/>
      <c r="D528" s="6" t="s">
        <v>443</v>
      </c>
      <c r="E528" s="10">
        <v>5</v>
      </c>
      <c r="F528" s="10">
        <v>6050</v>
      </c>
      <c r="G528" s="10">
        <v>30250</v>
      </c>
    </row>
    <row r="529" spans="1:7" ht="180" customHeight="1" x14ac:dyDescent="0.15">
      <c r="A529" s="6" t="s">
        <v>1086</v>
      </c>
      <c r="B529" s="20" t="s">
        <v>1089</v>
      </c>
      <c r="C529" s="20"/>
      <c r="D529" s="6" t="s">
        <v>443</v>
      </c>
      <c r="E529" s="10">
        <v>2</v>
      </c>
      <c r="F529" s="10">
        <v>5000</v>
      </c>
      <c r="G529" s="10">
        <v>10000</v>
      </c>
    </row>
    <row r="530" spans="1:7" ht="180" customHeight="1" x14ac:dyDescent="0.15">
      <c r="A530" s="6" t="s">
        <v>1086</v>
      </c>
      <c r="B530" s="20" t="s">
        <v>1090</v>
      </c>
      <c r="C530" s="20"/>
      <c r="D530" s="6" t="s">
        <v>443</v>
      </c>
      <c r="E530" s="10">
        <v>7</v>
      </c>
      <c r="F530" s="10">
        <v>10000</v>
      </c>
      <c r="G530" s="10">
        <v>70000</v>
      </c>
    </row>
    <row r="531" spans="1:7" ht="180" customHeight="1" x14ac:dyDescent="0.15">
      <c r="A531" s="6" t="s">
        <v>1086</v>
      </c>
      <c r="B531" s="20" t="s">
        <v>1091</v>
      </c>
      <c r="C531" s="20"/>
      <c r="D531" s="6" t="s">
        <v>443</v>
      </c>
      <c r="E531" s="10">
        <v>1</v>
      </c>
      <c r="F531" s="10">
        <v>188750</v>
      </c>
      <c r="G531" s="10">
        <v>188750</v>
      </c>
    </row>
    <row r="532" spans="1:7" ht="180" customHeight="1" x14ac:dyDescent="0.15">
      <c r="A532" s="6" t="s">
        <v>1086</v>
      </c>
      <c r="B532" s="20" t="s">
        <v>1092</v>
      </c>
      <c r="C532" s="20"/>
      <c r="D532" s="6" t="s">
        <v>443</v>
      </c>
      <c r="E532" s="10">
        <v>1</v>
      </c>
      <c r="F532" s="10">
        <v>41000</v>
      </c>
      <c r="G532" s="10">
        <v>41000</v>
      </c>
    </row>
    <row r="533" spans="1:7" ht="60" customHeight="1" x14ac:dyDescent="0.15">
      <c r="A533" s="6" t="s">
        <v>1093</v>
      </c>
      <c r="B533" s="20" t="s">
        <v>1094</v>
      </c>
      <c r="C533" s="20"/>
      <c r="D533" s="6" t="s">
        <v>443</v>
      </c>
      <c r="E533" s="10">
        <v>1</v>
      </c>
      <c r="F533" s="10">
        <v>90000</v>
      </c>
      <c r="G533" s="10">
        <v>90000</v>
      </c>
    </row>
    <row r="534" spans="1:7" ht="60" customHeight="1" x14ac:dyDescent="0.15">
      <c r="A534" s="6" t="s">
        <v>1093</v>
      </c>
      <c r="B534" s="20" t="s">
        <v>1095</v>
      </c>
      <c r="C534" s="20"/>
      <c r="D534" s="6" t="s">
        <v>443</v>
      </c>
      <c r="E534" s="10">
        <v>2</v>
      </c>
      <c r="F534" s="10">
        <v>1740</v>
      </c>
      <c r="G534" s="10">
        <v>3480</v>
      </c>
    </row>
    <row r="535" spans="1:7" ht="80.099999999999994" customHeight="1" x14ac:dyDescent="0.15">
      <c r="A535" s="6" t="s">
        <v>1093</v>
      </c>
      <c r="B535" s="20" t="s">
        <v>1096</v>
      </c>
      <c r="C535" s="20"/>
      <c r="D535" s="6" t="s">
        <v>443</v>
      </c>
      <c r="E535" s="10">
        <v>1</v>
      </c>
      <c r="F535" s="10">
        <v>145000</v>
      </c>
      <c r="G535" s="10">
        <v>145000</v>
      </c>
    </row>
    <row r="536" spans="1:7" ht="60" customHeight="1" x14ac:dyDescent="0.15">
      <c r="A536" s="6" t="s">
        <v>1093</v>
      </c>
      <c r="B536" s="20" t="s">
        <v>1097</v>
      </c>
      <c r="C536" s="20"/>
      <c r="D536" s="6" t="s">
        <v>443</v>
      </c>
      <c r="E536" s="10">
        <v>6</v>
      </c>
      <c r="F536" s="10">
        <v>33000</v>
      </c>
      <c r="G536" s="10">
        <v>198000</v>
      </c>
    </row>
    <row r="537" spans="1:7" ht="140.1" customHeight="1" x14ac:dyDescent="0.15">
      <c r="A537" s="6" t="s">
        <v>1093</v>
      </c>
      <c r="B537" s="20" t="s">
        <v>1098</v>
      </c>
      <c r="C537" s="20"/>
      <c r="D537" s="6" t="s">
        <v>443</v>
      </c>
      <c r="E537" s="10">
        <v>2</v>
      </c>
      <c r="F537" s="10">
        <v>120200</v>
      </c>
      <c r="G537" s="10">
        <v>240400</v>
      </c>
    </row>
    <row r="538" spans="1:7" ht="80.099999999999994" customHeight="1" x14ac:dyDescent="0.15">
      <c r="A538" s="6" t="s">
        <v>1093</v>
      </c>
      <c r="B538" s="20" t="s">
        <v>1099</v>
      </c>
      <c r="C538" s="20"/>
      <c r="D538" s="6" t="s">
        <v>443</v>
      </c>
      <c r="E538" s="10">
        <v>1</v>
      </c>
      <c r="F538" s="10">
        <v>52000</v>
      </c>
      <c r="G538" s="10">
        <v>52000</v>
      </c>
    </row>
    <row r="539" spans="1:7" ht="99.95" customHeight="1" x14ac:dyDescent="0.15">
      <c r="A539" s="6" t="s">
        <v>1093</v>
      </c>
      <c r="B539" s="20" t="s">
        <v>1100</v>
      </c>
      <c r="C539" s="20"/>
      <c r="D539" s="6" t="s">
        <v>443</v>
      </c>
      <c r="E539" s="10">
        <v>5</v>
      </c>
      <c r="F539" s="10">
        <v>115100</v>
      </c>
      <c r="G539" s="10">
        <v>575500</v>
      </c>
    </row>
    <row r="540" spans="1:7" ht="60" customHeight="1" x14ac:dyDescent="0.15">
      <c r="A540" s="6" t="s">
        <v>1093</v>
      </c>
      <c r="B540" s="20" t="s">
        <v>1101</v>
      </c>
      <c r="C540" s="20"/>
      <c r="D540" s="6" t="s">
        <v>443</v>
      </c>
      <c r="E540" s="10">
        <v>2</v>
      </c>
      <c r="F540" s="10">
        <v>3200</v>
      </c>
      <c r="G540" s="10">
        <v>6400</v>
      </c>
    </row>
    <row r="541" spans="1:7" ht="60" customHeight="1" x14ac:dyDescent="0.15">
      <c r="A541" s="6" t="s">
        <v>1093</v>
      </c>
      <c r="B541" s="20" t="s">
        <v>1102</v>
      </c>
      <c r="C541" s="20"/>
      <c r="D541" s="6" t="s">
        <v>443</v>
      </c>
      <c r="E541" s="10">
        <v>3</v>
      </c>
      <c r="F541" s="10">
        <v>3500</v>
      </c>
      <c r="G541" s="10">
        <v>10500</v>
      </c>
    </row>
    <row r="542" spans="1:7" ht="60" customHeight="1" x14ac:dyDescent="0.15">
      <c r="A542" s="6" t="s">
        <v>1093</v>
      </c>
      <c r="B542" s="20" t="s">
        <v>1103</v>
      </c>
      <c r="C542" s="20"/>
      <c r="D542" s="6" t="s">
        <v>443</v>
      </c>
      <c r="E542" s="10">
        <v>2</v>
      </c>
      <c r="F542" s="10">
        <v>3650</v>
      </c>
      <c r="G542" s="10">
        <v>7300</v>
      </c>
    </row>
    <row r="543" spans="1:7" ht="80.099999999999994" customHeight="1" x14ac:dyDescent="0.15">
      <c r="A543" s="6" t="s">
        <v>1093</v>
      </c>
      <c r="B543" s="20" t="s">
        <v>1104</v>
      </c>
      <c r="C543" s="20"/>
      <c r="D543" s="6" t="s">
        <v>443</v>
      </c>
      <c r="E543" s="10">
        <v>1</v>
      </c>
      <c r="F543" s="10">
        <v>18000</v>
      </c>
      <c r="G543" s="10">
        <v>18000</v>
      </c>
    </row>
    <row r="544" spans="1:7" ht="60" customHeight="1" x14ac:dyDescent="0.15">
      <c r="A544" s="6" t="s">
        <v>1093</v>
      </c>
      <c r="B544" s="20" t="s">
        <v>1105</v>
      </c>
      <c r="C544" s="20"/>
      <c r="D544" s="6" t="s">
        <v>443</v>
      </c>
      <c r="E544" s="10">
        <v>2</v>
      </c>
      <c r="F544" s="10">
        <v>1100</v>
      </c>
      <c r="G544" s="10">
        <v>2200</v>
      </c>
    </row>
    <row r="545" spans="1:7" ht="80.099999999999994" customHeight="1" x14ac:dyDescent="0.15">
      <c r="A545" s="6" t="s">
        <v>1093</v>
      </c>
      <c r="B545" s="20" t="s">
        <v>1106</v>
      </c>
      <c r="C545" s="20"/>
      <c r="D545" s="6" t="s">
        <v>443</v>
      </c>
      <c r="E545" s="10">
        <v>1</v>
      </c>
      <c r="F545" s="10">
        <v>3700</v>
      </c>
      <c r="G545" s="10">
        <v>3700</v>
      </c>
    </row>
    <row r="546" spans="1:7" ht="60" customHeight="1" x14ac:dyDescent="0.15">
      <c r="A546" s="6" t="s">
        <v>1093</v>
      </c>
      <c r="B546" s="20" t="s">
        <v>1107</v>
      </c>
      <c r="C546" s="20"/>
      <c r="D546" s="6" t="s">
        <v>443</v>
      </c>
      <c r="E546" s="10">
        <v>2</v>
      </c>
      <c r="F546" s="10">
        <v>2600</v>
      </c>
      <c r="G546" s="10">
        <v>5200</v>
      </c>
    </row>
    <row r="547" spans="1:7" ht="140.1" customHeight="1" x14ac:dyDescent="0.15">
      <c r="A547" s="6" t="s">
        <v>1093</v>
      </c>
      <c r="B547" s="20" t="s">
        <v>1108</v>
      </c>
      <c r="C547" s="20"/>
      <c r="D547" s="6" t="s">
        <v>443</v>
      </c>
      <c r="E547" s="10">
        <v>5</v>
      </c>
      <c r="F547" s="10">
        <v>55040</v>
      </c>
      <c r="G547" s="10">
        <v>275200</v>
      </c>
    </row>
    <row r="548" spans="1:7" ht="80.099999999999994" customHeight="1" x14ac:dyDescent="0.15">
      <c r="A548" s="6" t="s">
        <v>1109</v>
      </c>
      <c r="B548" s="20" t="s">
        <v>1110</v>
      </c>
      <c r="C548" s="20"/>
      <c r="D548" s="6" t="s">
        <v>443</v>
      </c>
      <c r="E548" s="10">
        <v>2003</v>
      </c>
      <c r="F548" s="10">
        <v>1153.2700950000001</v>
      </c>
      <c r="G548" s="10">
        <v>2310000</v>
      </c>
    </row>
    <row r="549" spans="1:7" ht="180" customHeight="1" x14ac:dyDescent="0.15">
      <c r="A549" s="6" t="s">
        <v>1111</v>
      </c>
      <c r="B549" s="20" t="s">
        <v>1112</v>
      </c>
      <c r="C549" s="20"/>
      <c r="D549" s="6" t="s">
        <v>443</v>
      </c>
      <c r="E549" s="10">
        <v>2</v>
      </c>
      <c r="F549" s="10">
        <v>93540</v>
      </c>
      <c r="G549" s="10">
        <v>187080</v>
      </c>
    </row>
    <row r="550" spans="1:7" ht="180" customHeight="1" x14ac:dyDescent="0.15">
      <c r="A550" s="6" t="s">
        <v>1111</v>
      </c>
      <c r="B550" s="20" t="s">
        <v>1113</v>
      </c>
      <c r="C550" s="20"/>
      <c r="D550" s="6" t="s">
        <v>443</v>
      </c>
      <c r="E550" s="10">
        <v>3</v>
      </c>
      <c r="F550" s="10">
        <v>173050</v>
      </c>
      <c r="G550" s="10">
        <v>519150</v>
      </c>
    </row>
    <row r="551" spans="1:7" ht="180" customHeight="1" x14ac:dyDescent="0.15">
      <c r="A551" s="6" t="s">
        <v>1111</v>
      </c>
      <c r="B551" s="20" t="s">
        <v>1114</v>
      </c>
      <c r="C551" s="20"/>
      <c r="D551" s="6" t="s">
        <v>443</v>
      </c>
      <c r="E551" s="10">
        <v>2</v>
      </c>
      <c r="F551" s="10">
        <v>19680</v>
      </c>
      <c r="G551" s="10">
        <v>39360</v>
      </c>
    </row>
    <row r="552" spans="1:7" ht="180" customHeight="1" x14ac:dyDescent="0.15">
      <c r="A552" s="6" t="s">
        <v>1111</v>
      </c>
      <c r="B552" s="20" t="s">
        <v>1115</v>
      </c>
      <c r="C552" s="20"/>
      <c r="D552" s="6" t="s">
        <v>443</v>
      </c>
      <c r="E552" s="10">
        <v>2</v>
      </c>
      <c r="F552" s="10">
        <v>10900</v>
      </c>
      <c r="G552" s="10">
        <v>21800</v>
      </c>
    </row>
    <row r="553" spans="1:7" ht="180" customHeight="1" x14ac:dyDescent="0.15">
      <c r="A553" s="6" t="s">
        <v>1111</v>
      </c>
      <c r="B553" s="20" t="s">
        <v>1116</v>
      </c>
      <c r="C553" s="20"/>
      <c r="D553" s="6" t="s">
        <v>443</v>
      </c>
      <c r="E553" s="10">
        <v>1</v>
      </c>
      <c r="F553" s="10">
        <v>121000</v>
      </c>
      <c r="G553" s="10">
        <v>121000</v>
      </c>
    </row>
    <row r="554" spans="1:7" ht="180" customHeight="1" x14ac:dyDescent="0.15">
      <c r="A554" s="6" t="s">
        <v>1111</v>
      </c>
      <c r="B554" s="20" t="s">
        <v>1117</v>
      </c>
      <c r="C554" s="20"/>
      <c r="D554" s="6" t="s">
        <v>443</v>
      </c>
      <c r="E554" s="10">
        <v>5</v>
      </c>
      <c r="F554" s="10">
        <v>160670</v>
      </c>
      <c r="G554" s="10">
        <v>803350</v>
      </c>
    </row>
    <row r="555" spans="1:7" ht="180" customHeight="1" x14ac:dyDescent="0.15">
      <c r="A555" s="6" t="s">
        <v>1111</v>
      </c>
      <c r="B555" s="20" t="s">
        <v>1118</v>
      </c>
      <c r="C555" s="20"/>
      <c r="D555" s="6" t="s">
        <v>443</v>
      </c>
      <c r="E555" s="10">
        <v>1</v>
      </c>
      <c r="F555" s="10">
        <v>225820</v>
      </c>
      <c r="G555" s="10">
        <v>225820</v>
      </c>
    </row>
    <row r="556" spans="1:7" ht="99.95" customHeight="1" x14ac:dyDescent="0.15">
      <c r="A556" s="6" t="s">
        <v>1119</v>
      </c>
      <c r="B556" s="20" t="s">
        <v>1120</v>
      </c>
      <c r="C556" s="20"/>
      <c r="D556" s="6" t="s">
        <v>443</v>
      </c>
      <c r="E556" s="10">
        <v>400</v>
      </c>
      <c r="F556" s="10">
        <v>1096.46</v>
      </c>
      <c r="G556" s="10">
        <v>438584</v>
      </c>
    </row>
    <row r="557" spans="1:7" ht="60" customHeight="1" x14ac:dyDescent="0.15">
      <c r="A557" s="6" t="s">
        <v>1121</v>
      </c>
      <c r="B557" s="20" t="s">
        <v>1122</v>
      </c>
      <c r="C557" s="20"/>
      <c r="D557" s="6" t="s">
        <v>443</v>
      </c>
      <c r="E557" s="10">
        <v>4</v>
      </c>
      <c r="F557" s="10">
        <v>22802.5425</v>
      </c>
      <c r="G557" s="10">
        <v>91210.17</v>
      </c>
    </row>
    <row r="558" spans="1:7" ht="24.95" customHeight="1" x14ac:dyDescent="0.15">
      <c r="A558" s="28" t="s">
        <v>516</v>
      </c>
      <c r="B558" s="28"/>
      <c r="C558" s="28"/>
      <c r="D558" s="28"/>
      <c r="E558" s="28"/>
      <c r="F558" s="28"/>
      <c r="G558" s="12">
        <f>SUM(G510:G557)</f>
        <v>11603714.17</v>
      </c>
    </row>
    <row r="559" spans="1:7" ht="24.95" customHeight="1" x14ac:dyDescent="0.15"/>
    <row r="560" spans="1:7" ht="20.100000000000001" customHeight="1" x14ac:dyDescent="0.15">
      <c r="A560" s="26" t="s">
        <v>467</v>
      </c>
      <c r="B560" s="26"/>
      <c r="C560" s="27" t="s">
        <v>285</v>
      </c>
      <c r="D560" s="27"/>
      <c r="E560" s="27"/>
      <c r="F560" s="27"/>
      <c r="G560" s="27"/>
    </row>
    <row r="561" spans="1:7" ht="20.100000000000001" customHeight="1" x14ac:dyDescent="0.15">
      <c r="A561" s="26" t="s">
        <v>468</v>
      </c>
      <c r="B561" s="26"/>
      <c r="C561" s="27" t="s">
        <v>517</v>
      </c>
      <c r="D561" s="27"/>
      <c r="E561" s="27"/>
      <c r="F561" s="27"/>
      <c r="G561" s="27"/>
    </row>
    <row r="562" spans="1:7" ht="15" customHeight="1" x14ac:dyDescent="0.15"/>
    <row r="563" spans="1:7" ht="24.95" customHeight="1" x14ac:dyDescent="0.15">
      <c r="A563" s="17" t="s">
        <v>1123</v>
      </c>
      <c r="B563" s="17"/>
      <c r="C563" s="17"/>
      <c r="D563" s="17"/>
      <c r="E563" s="17"/>
      <c r="F563" s="17"/>
      <c r="G563" s="17"/>
    </row>
    <row r="564" spans="1:7" ht="15" customHeight="1" x14ac:dyDescent="0.15"/>
    <row r="565" spans="1:7" ht="50.1" customHeight="1" x14ac:dyDescent="0.15">
      <c r="A565" s="6" t="s">
        <v>378</v>
      </c>
      <c r="B565" s="19" t="s">
        <v>619</v>
      </c>
      <c r="C565" s="19"/>
      <c r="D565" s="6" t="s">
        <v>711</v>
      </c>
      <c r="E565" s="6" t="s">
        <v>712</v>
      </c>
      <c r="F565" s="6" t="s">
        <v>713</v>
      </c>
      <c r="G565" s="6" t="s">
        <v>714</v>
      </c>
    </row>
    <row r="566" spans="1:7" ht="15" customHeight="1" x14ac:dyDescent="0.15">
      <c r="A566" s="6">
        <v>1</v>
      </c>
      <c r="B566" s="19">
        <v>2</v>
      </c>
      <c r="C566" s="19"/>
      <c r="D566" s="6">
        <v>3</v>
      </c>
      <c r="E566" s="6">
        <v>4</v>
      </c>
      <c r="F566" s="6">
        <v>5</v>
      </c>
      <c r="G566" s="6">
        <v>6</v>
      </c>
    </row>
    <row r="567" spans="1:7" ht="80.099999999999994" customHeight="1" x14ac:dyDescent="0.15">
      <c r="A567" s="6" t="s">
        <v>1124</v>
      </c>
      <c r="B567" s="20" t="s">
        <v>1125</v>
      </c>
      <c r="C567" s="20"/>
      <c r="D567" s="6" t="s">
        <v>443</v>
      </c>
      <c r="E567" s="10">
        <v>40</v>
      </c>
      <c r="F567" s="10">
        <v>1280.52</v>
      </c>
      <c r="G567" s="10">
        <v>51220.800000000003</v>
      </c>
    </row>
    <row r="568" spans="1:7" ht="80.099999999999994" customHeight="1" x14ac:dyDescent="0.15">
      <c r="A568" s="6" t="s">
        <v>1124</v>
      </c>
      <c r="B568" s="20" t="s">
        <v>1126</v>
      </c>
      <c r="C568" s="20"/>
      <c r="D568" s="6" t="s">
        <v>443</v>
      </c>
      <c r="E568" s="10">
        <v>7</v>
      </c>
      <c r="F568" s="10">
        <v>454.07</v>
      </c>
      <c r="G568" s="10">
        <v>3178.49</v>
      </c>
    </row>
    <row r="569" spans="1:7" ht="80.099999999999994" customHeight="1" x14ac:dyDescent="0.15">
      <c r="A569" s="6" t="s">
        <v>1124</v>
      </c>
      <c r="B569" s="20" t="s">
        <v>1127</v>
      </c>
      <c r="C569" s="20"/>
      <c r="D569" s="6" t="s">
        <v>443</v>
      </c>
      <c r="E569" s="10">
        <v>40</v>
      </c>
      <c r="F569" s="10">
        <v>8366.6177499999994</v>
      </c>
      <c r="G569" s="10">
        <v>334664.71000000002</v>
      </c>
    </row>
    <row r="570" spans="1:7" ht="24.95" customHeight="1" x14ac:dyDescent="0.15">
      <c r="A570" s="28" t="s">
        <v>516</v>
      </c>
      <c r="B570" s="28"/>
      <c r="C570" s="28"/>
      <c r="D570" s="28"/>
      <c r="E570" s="28"/>
      <c r="F570" s="28"/>
      <c r="G570" s="12">
        <f>SUM(G567:G569)</f>
        <v>389064</v>
      </c>
    </row>
    <row r="571" spans="1:7" ht="24.95" customHeight="1" x14ac:dyDescent="0.15"/>
    <row r="572" spans="1:7" ht="20.100000000000001" customHeight="1" x14ac:dyDescent="0.15">
      <c r="A572" s="26" t="s">
        <v>467</v>
      </c>
      <c r="B572" s="26"/>
      <c r="C572" s="27" t="s">
        <v>285</v>
      </c>
      <c r="D572" s="27"/>
      <c r="E572" s="27"/>
      <c r="F572" s="27"/>
      <c r="G572" s="27"/>
    </row>
    <row r="573" spans="1:7" ht="20.100000000000001" customHeight="1" x14ac:dyDescent="0.15">
      <c r="A573" s="26" t="s">
        <v>468</v>
      </c>
      <c r="B573" s="26"/>
      <c r="C573" s="27" t="s">
        <v>517</v>
      </c>
      <c r="D573" s="27"/>
      <c r="E573" s="27"/>
      <c r="F573" s="27"/>
      <c r="G573" s="27"/>
    </row>
    <row r="574" spans="1:7" ht="15" customHeight="1" x14ac:dyDescent="0.15"/>
    <row r="575" spans="1:7" ht="24.95" customHeight="1" x14ac:dyDescent="0.15">
      <c r="A575" s="17" t="s">
        <v>792</v>
      </c>
      <c r="B575" s="17"/>
      <c r="C575" s="17"/>
      <c r="D575" s="17"/>
      <c r="E575" s="17"/>
      <c r="F575" s="17"/>
      <c r="G575" s="17"/>
    </row>
    <row r="576" spans="1:7" ht="15" customHeight="1" x14ac:dyDescent="0.15"/>
    <row r="577" spans="1:7" ht="50.1" customHeight="1" x14ac:dyDescent="0.15">
      <c r="A577" s="6" t="s">
        <v>378</v>
      </c>
      <c r="B577" s="19" t="s">
        <v>619</v>
      </c>
      <c r="C577" s="19"/>
      <c r="D577" s="6" t="s">
        <v>711</v>
      </c>
      <c r="E577" s="6" t="s">
        <v>712</v>
      </c>
      <c r="F577" s="6" t="s">
        <v>713</v>
      </c>
      <c r="G577" s="6" t="s">
        <v>714</v>
      </c>
    </row>
    <row r="578" spans="1:7" ht="15" customHeight="1" x14ac:dyDescent="0.15">
      <c r="A578" s="6">
        <v>1</v>
      </c>
      <c r="B578" s="19">
        <v>2</v>
      </c>
      <c r="C578" s="19"/>
      <c r="D578" s="6">
        <v>3</v>
      </c>
      <c r="E578" s="6">
        <v>4</v>
      </c>
      <c r="F578" s="6">
        <v>5</v>
      </c>
      <c r="G578" s="6">
        <v>6</v>
      </c>
    </row>
    <row r="579" spans="1:7" ht="80.099999999999994" customHeight="1" x14ac:dyDescent="0.15">
      <c r="A579" s="6" t="s">
        <v>1128</v>
      </c>
      <c r="B579" s="20" t="s">
        <v>1129</v>
      </c>
      <c r="C579" s="20"/>
      <c r="D579" s="6" t="s">
        <v>443</v>
      </c>
      <c r="E579" s="10">
        <v>75.998170000000002</v>
      </c>
      <c r="F579" s="10">
        <v>142.31</v>
      </c>
      <c r="G579" s="10">
        <v>10815.3</v>
      </c>
    </row>
    <row r="580" spans="1:7" ht="159.94999999999999" customHeight="1" x14ac:dyDescent="0.15">
      <c r="A580" s="6" t="s">
        <v>1130</v>
      </c>
      <c r="B580" s="20" t="s">
        <v>1131</v>
      </c>
      <c r="C580" s="20"/>
      <c r="D580" s="6" t="s">
        <v>443</v>
      </c>
      <c r="E580" s="10">
        <v>3</v>
      </c>
      <c r="F580" s="10">
        <v>5000</v>
      </c>
      <c r="G580" s="10">
        <v>15000</v>
      </c>
    </row>
    <row r="581" spans="1:7" ht="159.94999999999999" customHeight="1" x14ac:dyDescent="0.15">
      <c r="A581" s="6" t="s">
        <v>1130</v>
      </c>
      <c r="B581" s="20" t="s">
        <v>1132</v>
      </c>
      <c r="C581" s="20"/>
      <c r="D581" s="6" t="s">
        <v>443</v>
      </c>
      <c r="E581" s="10">
        <v>2</v>
      </c>
      <c r="F581" s="10">
        <v>1500</v>
      </c>
      <c r="G581" s="10">
        <v>3000</v>
      </c>
    </row>
    <row r="582" spans="1:7" ht="159.94999999999999" customHeight="1" x14ac:dyDescent="0.15">
      <c r="A582" s="6" t="s">
        <v>1130</v>
      </c>
      <c r="B582" s="20" t="s">
        <v>1133</v>
      </c>
      <c r="C582" s="20"/>
      <c r="D582" s="6" t="s">
        <v>443</v>
      </c>
      <c r="E582" s="10">
        <v>12</v>
      </c>
      <c r="F582" s="10">
        <v>800</v>
      </c>
      <c r="G582" s="10">
        <v>9600</v>
      </c>
    </row>
    <row r="583" spans="1:7" ht="159.94999999999999" customHeight="1" x14ac:dyDescent="0.15">
      <c r="A583" s="6" t="s">
        <v>1130</v>
      </c>
      <c r="B583" s="20" t="s">
        <v>1134</v>
      </c>
      <c r="C583" s="20"/>
      <c r="D583" s="6" t="s">
        <v>443</v>
      </c>
      <c r="E583" s="10">
        <v>4</v>
      </c>
      <c r="F583" s="10">
        <v>50</v>
      </c>
      <c r="G583" s="10">
        <v>200</v>
      </c>
    </row>
    <row r="584" spans="1:7" ht="159.94999999999999" customHeight="1" x14ac:dyDescent="0.15">
      <c r="A584" s="6" t="s">
        <v>1130</v>
      </c>
      <c r="B584" s="20" t="s">
        <v>1135</v>
      </c>
      <c r="C584" s="20"/>
      <c r="D584" s="6" t="s">
        <v>443</v>
      </c>
      <c r="E584" s="10">
        <v>8</v>
      </c>
      <c r="F584" s="10">
        <v>1020</v>
      </c>
      <c r="G584" s="10">
        <v>8160</v>
      </c>
    </row>
    <row r="585" spans="1:7" ht="159.94999999999999" customHeight="1" x14ac:dyDescent="0.15">
      <c r="A585" s="6" t="s">
        <v>1130</v>
      </c>
      <c r="B585" s="20" t="s">
        <v>1136</v>
      </c>
      <c r="C585" s="20"/>
      <c r="D585" s="6" t="s">
        <v>443</v>
      </c>
      <c r="E585" s="10">
        <v>21</v>
      </c>
      <c r="F585" s="10">
        <v>200</v>
      </c>
      <c r="G585" s="10">
        <v>4200</v>
      </c>
    </row>
    <row r="586" spans="1:7" ht="159.94999999999999" customHeight="1" x14ac:dyDescent="0.15">
      <c r="A586" s="6" t="s">
        <v>1130</v>
      </c>
      <c r="B586" s="20" t="s">
        <v>1137</v>
      </c>
      <c r="C586" s="20"/>
      <c r="D586" s="6" t="s">
        <v>443</v>
      </c>
      <c r="E586" s="10">
        <v>10</v>
      </c>
      <c r="F586" s="10">
        <v>500</v>
      </c>
      <c r="G586" s="10">
        <v>5000</v>
      </c>
    </row>
    <row r="587" spans="1:7" ht="159.94999999999999" customHeight="1" x14ac:dyDescent="0.15">
      <c r="A587" s="6" t="s">
        <v>1130</v>
      </c>
      <c r="B587" s="20" t="s">
        <v>1138</v>
      </c>
      <c r="C587" s="20"/>
      <c r="D587" s="6" t="s">
        <v>443</v>
      </c>
      <c r="E587" s="10">
        <v>4</v>
      </c>
      <c r="F587" s="10">
        <v>100</v>
      </c>
      <c r="G587" s="10">
        <v>400</v>
      </c>
    </row>
    <row r="588" spans="1:7" ht="159.94999999999999" customHeight="1" x14ac:dyDescent="0.15">
      <c r="A588" s="6" t="s">
        <v>1130</v>
      </c>
      <c r="B588" s="20" t="s">
        <v>1139</v>
      </c>
      <c r="C588" s="20"/>
      <c r="D588" s="6" t="s">
        <v>443</v>
      </c>
      <c r="E588" s="10">
        <v>6</v>
      </c>
      <c r="F588" s="10">
        <v>2000</v>
      </c>
      <c r="G588" s="10">
        <v>12000</v>
      </c>
    </row>
    <row r="589" spans="1:7" ht="60" customHeight="1" x14ac:dyDescent="0.15">
      <c r="A589" s="6" t="s">
        <v>1093</v>
      </c>
      <c r="B589" s="20" t="s">
        <v>1140</v>
      </c>
      <c r="C589" s="20"/>
      <c r="D589" s="6" t="s">
        <v>443</v>
      </c>
      <c r="E589" s="10">
        <v>4</v>
      </c>
      <c r="F589" s="10">
        <v>13030</v>
      </c>
      <c r="G589" s="10">
        <v>52120</v>
      </c>
    </row>
    <row r="590" spans="1:7" ht="80.099999999999994" customHeight="1" x14ac:dyDescent="0.15">
      <c r="A590" s="6" t="s">
        <v>1093</v>
      </c>
      <c r="B590" s="20" t="s">
        <v>1141</v>
      </c>
      <c r="C590" s="20"/>
      <c r="D590" s="6" t="s">
        <v>443</v>
      </c>
      <c r="E590" s="10">
        <v>1</v>
      </c>
      <c r="F590" s="10">
        <v>65000</v>
      </c>
      <c r="G590" s="10">
        <v>65000</v>
      </c>
    </row>
    <row r="591" spans="1:7" ht="24.95" customHeight="1" x14ac:dyDescent="0.15">
      <c r="A591" s="28" t="s">
        <v>516</v>
      </c>
      <c r="B591" s="28"/>
      <c r="C591" s="28"/>
      <c r="D591" s="28"/>
      <c r="E591" s="28"/>
      <c r="F591" s="28"/>
      <c r="G591" s="12">
        <f>SUM(G579:G590)</f>
        <v>185495.3</v>
      </c>
    </row>
    <row r="592" spans="1:7" ht="24.95" customHeight="1" x14ac:dyDescent="0.15"/>
    <row r="593" spans="1:7" ht="20.100000000000001" customHeight="1" x14ac:dyDescent="0.15">
      <c r="A593" s="26" t="s">
        <v>467</v>
      </c>
      <c r="B593" s="26"/>
      <c r="C593" s="27" t="s">
        <v>345</v>
      </c>
      <c r="D593" s="27"/>
      <c r="E593" s="27"/>
      <c r="F593" s="27"/>
      <c r="G593" s="27"/>
    </row>
    <row r="594" spans="1:7" ht="20.100000000000001" customHeight="1" x14ac:dyDescent="0.15">
      <c r="A594" s="26" t="s">
        <v>468</v>
      </c>
      <c r="B594" s="26"/>
      <c r="C594" s="27" t="s">
        <v>469</v>
      </c>
      <c r="D594" s="27"/>
      <c r="E594" s="27"/>
      <c r="F594" s="27"/>
      <c r="G594" s="27"/>
    </row>
    <row r="595" spans="1:7" ht="15" customHeight="1" x14ac:dyDescent="0.15"/>
    <row r="596" spans="1:7" ht="24.95" customHeight="1" x14ac:dyDescent="0.15">
      <c r="A596" s="17" t="s">
        <v>721</v>
      </c>
      <c r="B596" s="17"/>
      <c r="C596" s="17"/>
      <c r="D596" s="17"/>
      <c r="E596" s="17"/>
      <c r="F596" s="17"/>
      <c r="G596" s="17"/>
    </row>
    <row r="597" spans="1:7" ht="15" customHeight="1" x14ac:dyDescent="0.15"/>
    <row r="598" spans="1:7" ht="50.1" customHeight="1" x14ac:dyDescent="0.15">
      <c r="A598" s="6" t="s">
        <v>378</v>
      </c>
      <c r="B598" s="19" t="s">
        <v>619</v>
      </c>
      <c r="C598" s="19"/>
      <c r="D598" s="6" t="s">
        <v>711</v>
      </c>
      <c r="E598" s="6" t="s">
        <v>712</v>
      </c>
      <c r="F598" s="6" t="s">
        <v>713</v>
      </c>
      <c r="G598" s="6" t="s">
        <v>714</v>
      </c>
    </row>
    <row r="599" spans="1:7" ht="15" customHeight="1" x14ac:dyDescent="0.15">
      <c r="A599" s="6">
        <v>1</v>
      </c>
      <c r="B599" s="19">
        <v>2</v>
      </c>
      <c r="C599" s="19"/>
      <c r="D599" s="6">
        <v>3</v>
      </c>
      <c r="E599" s="6">
        <v>4</v>
      </c>
      <c r="F599" s="6">
        <v>5</v>
      </c>
      <c r="G599" s="6">
        <v>6</v>
      </c>
    </row>
    <row r="600" spans="1:7" ht="60" customHeight="1" x14ac:dyDescent="0.15">
      <c r="A600" s="6" t="s">
        <v>552</v>
      </c>
      <c r="B600" s="20" t="s">
        <v>1142</v>
      </c>
      <c r="C600" s="20"/>
      <c r="D600" s="6" t="s">
        <v>723</v>
      </c>
      <c r="E600" s="10">
        <v>48768</v>
      </c>
      <c r="F600" s="10">
        <v>8</v>
      </c>
      <c r="G600" s="10">
        <v>390144</v>
      </c>
    </row>
    <row r="601" spans="1:7" ht="39.950000000000003" customHeight="1" x14ac:dyDescent="0.15">
      <c r="A601" s="6" t="s">
        <v>595</v>
      </c>
      <c r="B601" s="20" t="s">
        <v>1143</v>
      </c>
      <c r="C601" s="20"/>
      <c r="D601" s="6" t="s">
        <v>723</v>
      </c>
      <c r="E601" s="10">
        <v>53.456076799999998</v>
      </c>
      <c r="F601" s="10">
        <v>8448.51</v>
      </c>
      <c r="G601" s="10">
        <v>451624.2</v>
      </c>
    </row>
    <row r="602" spans="1:7" ht="60" customHeight="1" x14ac:dyDescent="0.15">
      <c r="A602" s="6" t="s">
        <v>599</v>
      </c>
      <c r="B602" s="20" t="s">
        <v>1144</v>
      </c>
      <c r="C602" s="20"/>
      <c r="D602" s="6" t="s">
        <v>723</v>
      </c>
      <c r="E602" s="10">
        <v>6000</v>
      </c>
      <c r="F602" s="10">
        <v>6.73</v>
      </c>
      <c r="G602" s="10">
        <v>40380</v>
      </c>
    </row>
    <row r="603" spans="1:7" ht="39.950000000000003" customHeight="1" x14ac:dyDescent="0.15">
      <c r="A603" s="6" t="s">
        <v>107</v>
      </c>
      <c r="B603" s="20" t="s">
        <v>1145</v>
      </c>
      <c r="C603" s="20"/>
      <c r="D603" s="6" t="s">
        <v>443</v>
      </c>
      <c r="E603" s="10">
        <v>56.242336981999998</v>
      </c>
      <c r="F603" s="10">
        <v>3556.04</v>
      </c>
      <c r="G603" s="10">
        <v>200000</v>
      </c>
    </row>
    <row r="604" spans="1:7" ht="24.95" customHeight="1" x14ac:dyDescent="0.15">
      <c r="A604" s="28" t="s">
        <v>516</v>
      </c>
      <c r="B604" s="28"/>
      <c r="C604" s="28"/>
      <c r="D604" s="28"/>
      <c r="E604" s="28"/>
      <c r="F604" s="28"/>
      <c r="G604" s="12">
        <f>SUM(G600:G603)</f>
        <v>1082148.2</v>
      </c>
    </row>
    <row r="605" spans="1:7" ht="24.95" customHeight="1" x14ac:dyDescent="0.15"/>
    <row r="606" spans="1:7" ht="20.100000000000001" customHeight="1" x14ac:dyDescent="0.15">
      <c r="A606" s="26" t="s">
        <v>467</v>
      </c>
      <c r="B606" s="26"/>
      <c r="C606" s="27" t="s">
        <v>345</v>
      </c>
      <c r="D606" s="27"/>
      <c r="E606" s="27"/>
      <c r="F606" s="27"/>
      <c r="G606" s="27"/>
    </row>
    <row r="607" spans="1:7" ht="20.100000000000001" customHeight="1" x14ac:dyDescent="0.15">
      <c r="A607" s="26" t="s">
        <v>468</v>
      </c>
      <c r="B607" s="26"/>
      <c r="C607" s="27" t="s">
        <v>545</v>
      </c>
      <c r="D607" s="27"/>
      <c r="E607" s="27"/>
      <c r="F607" s="27"/>
      <c r="G607" s="27"/>
    </row>
    <row r="608" spans="1:7" ht="15" customHeight="1" x14ac:dyDescent="0.15"/>
    <row r="609" spans="1:7" ht="24.95" customHeight="1" x14ac:dyDescent="0.15">
      <c r="A609" s="17" t="s">
        <v>721</v>
      </c>
      <c r="B609" s="17"/>
      <c r="C609" s="17"/>
      <c r="D609" s="17"/>
      <c r="E609" s="17"/>
      <c r="F609" s="17"/>
      <c r="G609" s="17"/>
    </row>
    <row r="610" spans="1:7" ht="15" customHeight="1" x14ac:dyDescent="0.15"/>
    <row r="611" spans="1:7" ht="50.1" customHeight="1" x14ac:dyDescent="0.15">
      <c r="A611" s="6" t="s">
        <v>378</v>
      </c>
      <c r="B611" s="19" t="s">
        <v>619</v>
      </c>
      <c r="C611" s="19"/>
      <c r="D611" s="6" t="s">
        <v>711</v>
      </c>
      <c r="E611" s="6" t="s">
        <v>712</v>
      </c>
      <c r="F611" s="6" t="s">
        <v>713</v>
      </c>
      <c r="G611" s="6" t="s">
        <v>714</v>
      </c>
    </row>
    <row r="612" spans="1:7" ht="15" customHeight="1" x14ac:dyDescent="0.15">
      <c r="A612" s="6">
        <v>1</v>
      </c>
      <c r="B612" s="19">
        <v>2</v>
      </c>
      <c r="C612" s="19"/>
      <c r="D612" s="6">
        <v>3</v>
      </c>
      <c r="E612" s="6">
        <v>4</v>
      </c>
      <c r="F612" s="6">
        <v>5</v>
      </c>
      <c r="G612" s="6">
        <v>6</v>
      </c>
    </row>
    <row r="613" spans="1:7" ht="60" customHeight="1" x14ac:dyDescent="0.15">
      <c r="A613" s="6" t="s">
        <v>552</v>
      </c>
      <c r="B613" s="20" t="s">
        <v>1142</v>
      </c>
      <c r="C613" s="20"/>
      <c r="D613" s="6" t="s">
        <v>723</v>
      </c>
      <c r="E613" s="10">
        <v>744232</v>
      </c>
      <c r="F613" s="10">
        <v>8</v>
      </c>
      <c r="G613" s="10">
        <v>5953856</v>
      </c>
    </row>
    <row r="614" spans="1:7" ht="39.950000000000003" customHeight="1" x14ac:dyDescent="0.15">
      <c r="A614" s="6" t="s">
        <v>508</v>
      </c>
      <c r="B614" s="20" t="s">
        <v>1146</v>
      </c>
      <c r="C614" s="20"/>
      <c r="D614" s="6" t="s">
        <v>723</v>
      </c>
      <c r="E614" s="10">
        <v>860.10569999999996</v>
      </c>
      <c r="F614" s="10">
        <v>33.200000000000003</v>
      </c>
      <c r="G614" s="10">
        <v>28555.51</v>
      </c>
    </row>
    <row r="615" spans="1:7" ht="39.950000000000003" customHeight="1" x14ac:dyDescent="0.15">
      <c r="A615" s="6" t="s">
        <v>508</v>
      </c>
      <c r="B615" s="20" t="s">
        <v>1147</v>
      </c>
      <c r="C615" s="20"/>
      <c r="D615" s="6" t="s">
        <v>723</v>
      </c>
      <c r="E615" s="10">
        <v>53.061999999999998</v>
      </c>
      <c r="F615" s="10">
        <v>3050.88</v>
      </c>
      <c r="G615" s="10">
        <v>161885.79</v>
      </c>
    </row>
    <row r="616" spans="1:7" ht="39.950000000000003" customHeight="1" x14ac:dyDescent="0.15">
      <c r="A616" s="6" t="s">
        <v>595</v>
      </c>
      <c r="B616" s="20" t="s">
        <v>1143</v>
      </c>
      <c r="C616" s="20"/>
      <c r="D616" s="6" t="s">
        <v>723</v>
      </c>
      <c r="E616" s="10">
        <v>516.01445579999995</v>
      </c>
      <c r="F616" s="10">
        <v>8448.51</v>
      </c>
      <c r="G616" s="10">
        <v>4359553.29</v>
      </c>
    </row>
    <row r="617" spans="1:7" ht="60" customHeight="1" x14ac:dyDescent="0.15">
      <c r="A617" s="6" t="s">
        <v>597</v>
      </c>
      <c r="B617" s="20" t="s">
        <v>1148</v>
      </c>
      <c r="C617" s="20"/>
      <c r="D617" s="6" t="s">
        <v>723</v>
      </c>
      <c r="E617" s="10">
        <v>211.699902189</v>
      </c>
      <c r="F617" s="10">
        <v>1819.84</v>
      </c>
      <c r="G617" s="10">
        <v>385259.95</v>
      </c>
    </row>
    <row r="618" spans="1:7" ht="60" customHeight="1" x14ac:dyDescent="0.15">
      <c r="A618" s="6" t="s">
        <v>597</v>
      </c>
      <c r="B618" s="20" t="s">
        <v>1149</v>
      </c>
      <c r="C618" s="20"/>
      <c r="D618" s="6" t="s">
        <v>723</v>
      </c>
      <c r="E618" s="10">
        <v>278.54491248599999</v>
      </c>
      <c r="F618" s="10">
        <v>1635.18</v>
      </c>
      <c r="G618" s="10">
        <v>455471.07</v>
      </c>
    </row>
    <row r="619" spans="1:7" ht="39.950000000000003" customHeight="1" x14ac:dyDescent="0.15">
      <c r="A619" s="6" t="s">
        <v>510</v>
      </c>
      <c r="B619" s="20" t="s">
        <v>1150</v>
      </c>
      <c r="C619" s="20"/>
      <c r="D619" s="6" t="s">
        <v>723</v>
      </c>
      <c r="E619" s="10">
        <v>1831.2779952000001</v>
      </c>
      <c r="F619" s="10">
        <v>3050.88</v>
      </c>
      <c r="G619" s="10">
        <v>5587009.4100000001</v>
      </c>
    </row>
    <row r="620" spans="1:7" ht="60" customHeight="1" x14ac:dyDescent="0.15">
      <c r="A620" s="6" t="s">
        <v>599</v>
      </c>
      <c r="B620" s="20" t="s">
        <v>1144</v>
      </c>
      <c r="C620" s="20"/>
      <c r="D620" s="6" t="s">
        <v>723</v>
      </c>
      <c r="E620" s="10">
        <v>413.72300000000001</v>
      </c>
      <c r="F620" s="10">
        <v>6.73</v>
      </c>
      <c r="G620" s="10">
        <v>2784.36</v>
      </c>
    </row>
    <row r="621" spans="1:7" ht="60" customHeight="1" x14ac:dyDescent="0.15">
      <c r="A621" s="6" t="s">
        <v>1151</v>
      </c>
      <c r="B621" s="20" t="s">
        <v>1152</v>
      </c>
      <c r="C621" s="20"/>
      <c r="D621" s="6" t="s">
        <v>717</v>
      </c>
      <c r="E621" s="10">
        <v>81.747000330000006</v>
      </c>
      <c r="F621" s="10">
        <v>1635.18</v>
      </c>
      <c r="G621" s="10">
        <v>133671.06</v>
      </c>
    </row>
    <row r="622" spans="1:7" ht="60" customHeight="1" x14ac:dyDescent="0.15">
      <c r="A622" s="6" t="s">
        <v>1153</v>
      </c>
      <c r="B622" s="20" t="s">
        <v>1154</v>
      </c>
      <c r="C622" s="20"/>
      <c r="D622" s="6" t="s">
        <v>717</v>
      </c>
      <c r="E622" s="10">
        <v>2618.4962852799999</v>
      </c>
      <c r="F622" s="10">
        <v>6.73</v>
      </c>
      <c r="G622" s="10">
        <v>17622.48</v>
      </c>
    </row>
    <row r="623" spans="1:7" ht="60" customHeight="1" x14ac:dyDescent="0.15">
      <c r="A623" s="6" t="s">
        <v>1155</v>
      </c>
      <c r="B623" s="20" t="s">
        <v>1156</v>
      </c>
      <c r="C623" s="20"/>
      <c r="D623" s="6" t="s">
        <v>723</v>
      </c>
      <c r="E623" s="10">
        <v>395.69199700000001</v>
      </c>
      <c r="F623" s="10">
        <v>3050.88</v>
      </c>
      <c r="G623" s="10">
        <v>1207208.8</v>
      </c>
    </row>
    <row r="624" spans="1:7" ht="39.950000000000003" customHeight="1" x14ac:dyDescent="0.15">
      <c r="A624" s="6" t="s">
        <v>1157</v>
      </c>
      <c r="B624" s="20" t="s">
        <v>1158</v>
      </c>
      <c r="C624" s="20"/>
      <c r="D624" s="6" t="s">
        <v>717</v>
      </c>
      <c r="E624" s="10">
        <v>53.212594989999999</v>
      </c>
      <c r="F624" s="10">
        <v>8059.55</v>
      </c>
      <c r="G624" s="10">
        <v>428869.57</v>
      </c>
    </row>
    <row r="625" spans="1:7" ht="60" customHeight="1" x14ac:dyDescent="0.15">
      <c r="A625" s="6" t="s">
        <v>1159</v>
      </c>
      <c r="B625" s="20" t="s">
        <v>1160</v>
      </c>
      <c r="C625" s="20"/>
      <c r="D625" s="6" t="s">
        <v>717</v>
      </c>
      <c r="E625" s="10">
        <v>4.5439999999999996</v>
      </c>
      <c r="F625" s="10">
        <v>3050.88</v>
      </c>
      <c r="G625" s="10">
        <v>13863.2</v>
      </c>
    </row>
    <row r="626" spans="1:7" ht="60" customHeight="1" x14ac:dyDescent="0.15">
      <c r="A626" s="6" t="s">
        <v>1159</v>
      </c>
      <c r="B626" s="20" t="s">
        <v>1161</v>
      </c>
      <c r="C626" s="20"/>
      <c r="D626" s="6" t="s">
        <v>717</v>
      </c>
      <c r="E626" s="10">
        <v>77.9804216</v>
      </c>
      <c r="F626" s="10">
        <v>33.200000000000003</v>
      </c>
      <c r="G626" s="10">
        <v>2588.9499999999998</v>
      </c>
    </row>
    <row r="627" spans="1:7" ht="39.950000000000003" customHeight="1" x14ac:dyDescent="0.15">
      <c r="A627" s="6" t="s">
        <v>107</v>
      </c>
      <c r="B627" s="20" t="s">
        <v>1145</v>
      </c>
      <c r="C627" s="20"/>
      <c r="D627" s="6" t="s">
        <v>443</v>
      </c>
      <c r="E627" s="10">
        <v>1306.75903533</v>
      </c>
      <c r="F627" s="10">
        <v>3556.04</v>
      </c>
      <c r="G627" s="10">
        <v>4646887.4000000004</v>
      </c>
    </row>
    <row r="628" spans="1:7" ht="60" customHeight="1" x14ac:dyDescent="0.15">
      <c r="A628" s="6" t="s">
        <v>1162</v>
      </c>
      <c r="B628" s="20" t="s">
        <v>1163</v>
      </c>
      <c r="C628" s="20"/>
      <c r="D628" s="6" t="s">
        <v>723</v>
      </c>
      <c r="E628" s="10">
        <v>266.30800293599998</v>
      </c>
      <c r="F628" s="10">
        <v>3050.88</v>
      </c>
      <c r="G628" s="10">
        <v>812473.76</v>
      </c>
    </row>
    <row r="629" spans="1:7" ht="60" customHeight="1" x14ac:dyDescent="0.15">
      <c r="A629" s="6" t="s">
        <v>1164</v>
      </c>
      <c r="B629" s="20" t="s">
        <v>1165</v>
      </c>
      <c r="C629" s="20"/>
      <c r="D629" s="6" t="s">
        <v>717</v>
      </c>
      <c r="E629" s="10">
        <v>40813.3463768</v>
      </c>
      <c r="F629" s="10">
        <v>6.9</v>
      </c>
      <c r="G629" s="10">
        <v>281612.09000000003</v>
      </c>
    </row>
    <row r="630" spans="1:7" ht="60" customHeight="1" x14ac:dyDescent="0.15">
      <c r="A630" s="6" t="s">
        <v>1166</v>
      </c>
      <c r="B630" s="20" t="s">
        <v>1167</v>
      </c>
      <c r="C630" s="20"/>
      <c r="D630" s="6" t="s">
        <v>717</v>
      </c>
      <c r="E630" s="10">
        <v>7640</v>
      </c>
      <c r="F630" s="10">
        <v>6.73</v>
      </c>
      <c r="G630" s="10">
        <v>51417.2</v>
      </c>
    </row>
    <row r="631" spans="1:7" ht="39.950000000000003" customHeight="1" x14ac:dyDescent="0.15">
      <c r="A631" s="6" t="s">
        <v>1168</v>
      </c>
      <c r="B631" s="20" t="s">
        <v>1145</v>
      </c>
      <c r="C631" s="20"/>
      <c r="D631" s="6" t="s">
        <v>443</v>
      </c>
      <c r="E631" s="10">
        <v>60.965264732999998</v>
      </c>
      <c r="F631" s="10">
        <v>3556.04</v>
      </c>
      <c r="G631" s="10">
        <v>216794.92</v>
      </c>
    </row>
    <row r="632" spans="1:7" ht="24.95" customHeight="1" x14ac:dyDescent="0.15">
      <c r="A632" s="28" t="s">
        <v>516</v>
      </c>
      <c r="B632" s="28"/>
      <c r="C632" s="28"/>
      <c r="D632" s="28"/>
      <c r="E632" s="28"/>
      <c r="F632" s="28"/>
      <c r="G632" s="12">
        <f>SUM(G613:G631)</f>
        <v>24747384.809999999</v>
      </c>
    </row>
    <row r="633" spans="1:7" ht="24.95" customHeight="1" x14ac:dyDescent="0.15"/>
    <row r="634" spans="1:7" ht="20.100000000000001" customHeight="1" x14ac:dyDescent="0.15">
      <c r="A634" s="26" t="s">
        <v>467</v>
      </c>
      <c r="B634" s="26"/>
      <c r="C634" s="27" t="s">
        <v>345</v>
      </c>
      <c r="D634" s="27"/>
      <c r="E634" s="27"/>
      <c r="F634" s="27"/>
      <c r="G634" s="27"/>
    </row>
    <row r="635" spans="1:7" ht="20.100000000000001" customHeight="1" x14ac:dyDescent="0.15">
      <c r="A635" s="26" t="s">
        <v>468</v>
      </c>
      <c r="B635" s="26"/>
      <c r="C635" s="27" t="s">
        <v>517</v>
      </c>
      <c r="D635" s="27"/>
      <c r="E635" s="27"/>
      <c r="F635" s="27"/>
      <c r="G635" s="27"/>
    </row>
    <row r="636" spans="1:7" ht="15" customHeight="1" x14ac:dyDescent="0.15"/>
    <row r="637" spans="1:7" ht="24.95" customHeight="1" x14ac:dyDescent="0.15">
      <c r="A637" s="17" t="s">
        <v>721</v>
      </c>
      <c r="B637" s="17"/>
      <c r="C637" s="17"/>
      <c r="D637" s="17"/>
      <c r="E637" s="17"/>
      <c r="F637" s="17"/>
      <c r="G637" s="17"/>
    </row>
    <row r="638" spans="1:7" ht="15" customHeight="1" x14ac:dyDescent="0.15"/>
    <row r="639" spans="1:7" ht="50.1" customHeight="1" x14ac:dyDescent="0.15">
      <c r="A639" s="6" t="s">
        <v>378</v>
      </c>
      <c r="B639" s="19" t="s">
        <v>619</v>
      </c>
      <c r="C639" s="19"/>
      <c r="D639" s="6" t="s">
        <v>711</v>
      </c>
      <c r="E639" s="6" t="s">
        <v>712</v>
      </c>
      <c r="F639" s="6" t="s">
        <v>713</v>
      </c>
      <c r="G639" s="6" t="s">
        <v>714</v>
      </c>
    </row>
    <row r="640" spans="1:7" ht="15" customHeight="1" x14ac:dyDescent="0.15">
      <c r="A640" s="6">
        <v>1</v>
      </c>
      <c r="B640" s="19">
        <v>2</v>
      </c>
      <c r="C640" s="19"/>
      <c r="D640" s="6">
        <v>3</v>
      </c>
      <c r="E640" s="6">
        <v>4</v>
      </c>
      <c r="F640" s="6">
        <v>5</v>
      </c>
      <c r="G640" s="6">
        <v>6</v>
      </c>
    </row>
    <row r="641" spans="1:7" ht="80.099999999999994" customHeight="1" x14ac:dyDescent="0.15">
      <c r="A641" s="6" t="s">
        <v>508</v>
      </c>
      <c r="B641" s="20" t="s">
        <v>1169</v>
      </c>
      <c r="C641" s="20"/>
      <c r="D641" s="6" t="s">
        <v>723</v>
      </c>
      <c r="E641" s="10">
        <v>25.297992700000002</v>
      </c>
      <c r="F641" s="10">
        <v>3050.88</v>
      </c>
      <c r="G641" s="10">
        <v>77181.14</v>
      </c>
    </row>
    <row r="642" spans="1:7" ht="80.099999999999994" customHeight="1" x14ac:dyDescent="0.15">
      <c r="A642" s="6" t="s">
        <v>508</v>
      </c>
      <c r="B642" s="20" t="s">
        <v>1170</v>
      </c>
      <c r="C642" s="20"/>
      <c r="D642" s="6" t="s">
        <v>723</v>
      </c>
      <c r="E642" s="10">
        <v>410.04930000000002</v>
      </c>
      <c r="F642" s="10">
        <v>33.200000000000003</v>
      </c>
      <c r="G642" s="10">
        <v>13613.64</v>
      </c>
    </row>
    <row r="643" spans="1:7" ht="80.099999999999994" customHeight="1" x14ac:dyDescent="0.15">
      <c r="A643" s="6" t="s">
        <v>595</v>
      </c>
      <c r="B643" s="20" t="s">
        <v>1171</v>
      </c>
      <c r="C643" s="20"/>
      <c r="D643" s="6" t="s">
        <v>723</v>
      </c>
      <c r="E643" s="10">
        <v>68.174317000000002</v>
      </c>
      <c r="F643" s="10">
        <v>8448.51</v>
      </c>
      <c r="G643" s="10">
        <v>575971.4</v>
      </c>
    </row>
    <row r="644" spans="1:7" ht="80.099999999999994" customHeight="1" x14ac:dyDescent="0.15">
      <c r="A644" s="6" t="s">
        <v>597</v>
      </c>
      <c r="B644" s="20" t="s">
        <v>1172</v>
      </c>
      <c r="C644" s="20"/>
      <c r="D644" s="6" t="s">
        <v>723</v>
      </c>
      <c r="E644" s="10">
        <v>116.380184</v>
      </c>
      <c r="F644" s="10">
        <v>1635.18</v>
      </c>
      <c r="G644" s="10">
        <v>190302.55</v>
      </c>
    </row>
    <row r="645" spans="1:7" ht="80.099999999999994" customHeight="1" x14ac:dyDescent="0.15">
      <c r="A645" s="6" t="s">
        <v>510</v>
      </c>
      <c r="B645" s="20" t="s">
        <v>1173</v>
      </c>
      <c r="C645" s="20"/>
      <c r="D645" s="6" t="s">
        <v>723</v>
      </c>
      <c r="E645" s="10">
        <v>266.491002595</v>
      </c>
      <c r="F645" s="10">
        <v>3050.88</v>
      </c>
      <c r="G645" s="10">
        <v>813032.07</v>
      </c>
    </row>
    <row r="646" spans="1:7" ht="99.95" customHeight="1" x14ac:dyDescent="0.15">
      <c r="A646" s="6" t="s">
        <v>599</v>
      </c>
      <c r="B646" s="20" t="s">
        <v>1174</v>
      </c>
      <c r="C646" s="20"/>
      <c r="D646" s="6" t="s">
        <v>723</v>
      </c>
      <c r="E646" s="10">
        <v>56200</v>
      </c>
      <c r="F646" s="10">
        <v>6.73</v>
      </c>
      <c r="G646" s="10">
        <v>378226</v>
      </c>
    </row>
    <row r="647" spans="1:7" ht="80.099999999999994" customHeight="1" x14ac:dyDescent="0.15">
      <c r="A647" s="6" t="s">
        <v>107</v>
      </c>
      <c r="B647" s="20" t="s">
        <v>1175</v>
      </c>
      <c r="C647" s="20"/>
      <c r="D647" s="6" t="s">
        <v>443</v>
      </c>
      <c r="E647" s="10">
        <v>212.47756493099999</v>
      </c>
      <c r="F647" s="10">
        <v>3556.04</v>
      </c>
      <c r="G647" s="10">
        <v>755578.72</v>
      </c>
    </row>
    <row r="648" spans="1:7" ht="99.95" customHeight="1" x14ac:dyDescent="0.15">
      <c r="A648" s="6" t="s">
        <v>1176</v>
      </c>
      <c r="B648" s="20" t="s">
        <v>1177</v>
      </c>
      <c r="C648" s="20"/>
      <c r="D648" s="6" t="s">
        <v>723</v>
      </c>
      <c r="E648" s="10">
        <v>4933.24517087</v>
      </c>
      <c r="F648" s="10">
        <v>6.73</v>
      </c>
      <c r="G648" s="10">
        <v>33200.74</v>
      </c>
    </row>
    <row r="649" spans="1:7" ht="24.95" customHeight="1" x14ac:dyDescent="0.15">
      <c r="A649" s="28" t="s">
        <v>516</v>
      </c>
      <c r="B649" s="28"/>
      <c r="C649" s="28"/>
      <c r="D649" s="28"/>
      <c r="E649" s="28"/>
      <c r="F649" s="28"/>
      <c r="G649" s="12">
        <f>SUM(G641:G648)</f>
        <v>2837106.26</v>
      </c>
    </row>
  </sheetData>
  <sheetProtection password="A993" sheet="1" objects="1" scenarios="1"/>
  <mergeCells count="616">
    <mergeCell ref="A649:F649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A634:B634"/>
    <mergeCell ref="C634:G634"/>
    <mergeCell ref="A635:B635"/>
    <mergeCell ref="C635:G635"/>
    <mergeCell ref="A637:G637"/>
    <mergeCell ref="B628:C628"/>
    <mergeCell ref="B629:C629"/>
    <mergeCell ref="B630:C630"/>
    <mergeCell ref="B631:C631"/>
    <mergeCell ref="A632:F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A607:B607"/>
    <mergeCell ref="C607:G607"/>
    <mergeCell ref="A609:G609"/>
    <mergeCell ref="B611:C611"/>
    <mergeCell ref="B612:C612"/>
    <mergeCell ref="B602:C602"/>
    <mergeCell ref="B603:C603"/>
    <mergeCell ref="A604:F604"/>
    <mergeCell ref="A606:B606"/>
    <mergeCell ref="C606:G606"/>
    <mergeCell ref="A596:G596"/>
    <mergeCell ref="B598:C598"/>
    <mergeCell ref="B599:C599"/>
    <mergeCell ref="B600:C600"/>
    <mergeCell ref="B601:C601"/>
    <mergeCell ref="A591:F591"/>
    <mergeCell ref="A593:B593"/>
    <mergeCell ref="C593:G593"/>
    <mergeCell ref="A594:B594"/>
    <mergeCell ref="C594:G594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A575:G575"/>
    <mergeCell ref="B577:C577"/>
    <mergeCell ref="B578:C578"/>
    <mergeCell ref="B579:C579"/>
    <mergeCell ref="B580:C580"/>
    <mergeCell ref="B569:C569"/>
    <mergeCell ref="A570:F570"/>
    <mergeCell ref="A572:B572"/>
    <mergeCell ref="C572:G572"/>
    <mergeCell ref="A573:B573"/>
    <mergeCell ref="C573:G573"/>
    <mergeCell ref="A563:G563"/>
    <mergeCell ref="B565:C565"/>
    <mergeCell ref="B566:C566"/>
    <mergeCell ref="B567:C567"/>
    <mergeCell ref="B568:C568"/>
    <mergeCell ref="B557:C557"/>
    <mergeCell ref="A558:F558"/>
    <mergeCell ref="A560:B560"/>
    <mergeCell ref="C560:G560"/>
    <mergeCell ref="A561:B561"/>
    <mergeCell ref="C561:G561"/>
    <mergeCell ref="B552:C552"/>
    <mergeCell ref="B553:C553"/>
    <mergeCell ref="B554:C554"/>
    <mergeCell ref="B555:C555"/>
    <mergeCell ref="B556:C556"/>
    <mergeCell ref="B547:C547"/>
    <mergeCell ref="B548:C548"/>
    <mergeCell ref="B549:C549"/>
    <mergeCell ref="B550:C550"/>
    <mergeCell ref="B551:C551"/>
    <mergeCell ref="B542:C542"/>
    <mergeCell ref="B543:C543"/>
    <mergeCell ref="B544:C544"/>
    <mergeCell ref="B545:C545"/>
    <mergeCell ref="B546:C546"/>
    <mergeCell ref="B537:C537"/>
    <mergeCell ref="B538:C538"/>
    <mergeCell ref="B539:C539"/>
    <mergeCell ref="B540:C540"/>
    <mergeCell ref="B541:C541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A506:G506"/>
    <mergeCell ref="B508:C508"/>
    <mergeCell ref="B509:C509"/>
    <mergeCell ref="B510:C510"/>
    <mergeCell ref="B511:C511"/>
    <mergeCell ref="A501:F501"/>
    <mergeCell ref="A503:B503"/>
    <mergeCell ref="C503:G503"/>
    <mergeCell ref="A504:B504"/>
    <mergeCell ref="C504:G504"/>
    <mergeCell ref="B496:C496"/>
    <mergeCell ref="B497:C497"/>
    <mergeCell ref="B498:C498"/>
    <mergeCell ref="B499:C499"/>
    <mergeCell ref="B500:C500"/>
    <mergeCell ref="A490:G490"/>
    <mergeCell ref="B492:C492"/>
    <mergeCell ref="B493:C493"/>
    <mergeCell ref="B494:C494"/>
    <mergeCell ref="B495:C495"/>
    <mergeCell ref="B484:C484"/>
    <mergeCell ref="A485:F485"/>
    <mergeCell ref="A487:B487"/>
    <mergeCell ref="C487:G487"/>
    <mergeCell ref="A488:B488"/>
    <mergeCell ref="C488:G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A469:B469"/>
    <mergeCell ref="C469:G469"/>
    <mergeCell ref="A470:B470"/>
    <mergeCell ref="C470:G470"/>
    <mergeCell ref="A472:G472"/>
    <mergeCell ref="B463:C463"/>
    <mergeCell ref="B464:C464"/>
    <mergeCell ref="B465:C465"/>
    <mergeCell ref="B466:C466"/>
    <mergeCell ref="A467:F467"/>
    <mergeCell ref="A457:G457"/>
    <mergeCell ref="B459:C459"/>
    <mergeCell ref="B460:C460"/>
    <mergeCell ref="B461:C461"/>
    <mergeCell ref="B462:C462"/>
    <mergeCell ref="A452:F452"/>
    <mergeCell ref="A454:B454"/>
    <mergeCell ref="C454:G454"/>
    <mergeCell ref="A455:B455"/>
    <mergeCell ref="C455:G455"/>
    <mergeCell ref="B447:C447"/>
    <mergeCell ref="B448:C448"/>
    <mergeCell ref="B449:C449"/>
    <mergeCell ref="B450:C450"/>
    <mergeCell ref="B451:C451"/>
    <mergeCell ref="A442:B442"/>
    <mergeCell ref="C442:G442"/>
    <mergeCell ref="A443:B443"/>
    <mergeCell ref="C443:G443"/>
    <mergeCell ref="A445:G445"/>
    <mergeCell ref="B436:C436"/>
    <mergeCell ref="B437:C437"/>
    <mergeCell ref="B438:C438"/>
    <mergeCell ref="B439:C439"/>
    <mergeCell ref="A440:F440"/>
    <mergeCell ref="B431:C431"/>
    <mergeCell ref="B432:C432"/>
    <mergeCell ref="B433:C433"/>
    <mergeCell ref="B434:C434"/>
    <mergeCell ref="B435:C435"/>
    <mergeCell ref="A425:B425"/>
    <mergeCell ref="C425:G425"/>
    <mergeCell ref="A427:G427"/>
    <mergeCell ref="B429:C429"/>
    <mergeCell ref="B430:C430"/>
    <mergeCell ref="B419:C419"/>
    <mergeCell ref="B420:C420"/>
    <mergeCell ref="B421:C421"/>
    <mergeCell ref="A422:F422"/>
    <mergeCell ref="A424:B424"/>
    <mergeCell ref="C424:G424"/>
    <mergeCell ref="A413:G413"/>
    <mergeCell ref="B415:C415"/>
    <mergeCell ref="B416:C416"/>
    <mergeCell ref="B417:C417"/>
    <mergeCell ref="B418:C418"/>
    <mergeCell ref="A408:F408"/>
    <mergeCell ref="A410:B410"/>
    <mergeCell ref="C410:G410"/>
    <mergeCell ref="A411:B411"/>
    <mergeCell ref="C411:G411"/>
    <mergeCell ref="A402:B402"/>
    <mergeCell ref="C402:G402"/>
    <mergeCell ref="A404:G404"/>
    <mergeCell ref="B406:C406"/>
    <mergeCell ref="B407:C407"/>
    <mergeCell ref="B396:C396"/>
    <mergeCell ref="B397:C397"/>
    <mergeCell ref="B398:C398"/>
    <mergeCell ref="A399:F399"/>
    <mergeCell ref="A401:B401"/>
    <mergeCell ref="C401:G401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A380:B380"/>
    <mergeCell ref="C380:G380"/>
    <mergeCell ref="A382:G382"/>
    <mergeCell ref="B384:C384"/>
    <mergeCell ref="B385:C385"/>
    <mergeCell ref="B374:C374"/>
    <mergeCell ref="B375:C375"/>
    <mergeCell ref="B376:C376"/>
    <mergeCell ref="A377:F377"/>
    <mergeCell ref="A379:B379"/>
    <mergeCell ref="C379:G379"/>
    <mergeCell ref="B369:C369"/>
    <mergeCell ref="B370:C370"/>
    <mergeCell ref="B371:C371"/>
    <mergeCell ref="B372:C372"/>
    <mergeCell ref="B373:C373"/>
    <mergeCell ref="A364:B364"/>
    <mergeCell ref="C364:G364"/>
    <mergeCell ref="A365:B365"/>
    <mergeCell ref="C365:G365"/>
    <mergeCell ref="A367:G367"/>
    <mergeCell ref="A357:G357"/>
    <mergeCell ref="B359:C359"/>
    <mergeCell ref="B360:C360"/>
    <mergeCell ref="B361:C361"/>
    <mergeCell ref="A362:F362"/>
    <mergeCell ref="B351:C351"/>
    <mergeCell ref="A352:F352"/>
    <mergeCell ref="A354:B354"/>
    <mergeCell ref="C354:G354"/>
    <mergeCell ref="A355:B355"/>
    <mergeCell ref="C355:G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6:C326"/>
    <mergeCell ref="B327:C327"/>
    <mergeCell ref="B328:C328"/>
    <mergeCell ref="B329:C329"/>
    <mergeCell ref="B330:C330"/>
    <mergeCell ref="B321:C321"/>
    <mergeCell ref="B322:C322"/>
    <mergeCell ref="B323:C323"/>
    <mergeCell ref="B324:C324"/>
    <mergeCell ref="B325:C325"/>
    <mergeCell ref="B316:C316"/>
    <mergeCell ref="B317:C317"/>
    <mergeCell ref="B318:C318"/>
    <mergeCell ref="B319:C319"/>
    <mergeCell ref="B320:C320"/>
    <mergeCell ref="B311:C311"/>
    <mergeCell ref="B312:C312"/>
    <mergeCell ref="B313:C313"/>
    <mergeCell ref="B314:C314"/>
    <mergeCell ref="B315:C315"/>
    <mergeCell ref="B306:C306"/>
    <mergeCell ref="B307:C307"/>
    <mergeCell ref="B308:C308"/>
    <mergeCell ref="B309:C309"/>
    <mergeCell ref="B310:C310"/>
    <mergeCell ref="B301:C301"/>
    <mergeCell ref="B302:C302"/>
    <mergeCell ref="B303:C303"/>
    <mergeCell ref="B304:C304"/>
    <mergeCell ref="B305:C305"/>
    <mergeCell ref="B296:C296"/>
    <mergeCell ref="B297:C297"/>
    <mergeCell ref="B298:C298"/>
    <mergeCell ref="B299:C299"/>
    <mergeCell ref="B300:C300"/>
    <mergeCell ref="B291:C291"/>
    <mergeCell ref="B292:C292"/>
    <mergeCell ref="B293:C293"/>
    <mergeCell ref="B294:C294"/>
    <mergeCell ref="B295:C295"/>
    <mergeCell ref="A286:B286"/>
    <mergeCell ref="C286:G286"/>
    <mergeCell ref="A287:B287"/>
    <mergeCell ref="C287:G287"/>
    <mergeCell ref="A289:G289"/>
    <mergeCell ref="B280:C280"/>
    <mergeCell ref="B281:C281"/>
    <mergeCell ref="B282:C282"/>
    <mergeCell ref="B283:C283"/>
    <mergeCell ref="A284:F284"/>
    <mergeCell ref="A275:B275"/>
    <mergeCell ref="C275:G275"/>
    <mergeCell ref="A276:B276"/>
    <mergeCell ref="C276:G276"/>
    <mergeCell ref="A278:G278"/>
    <mergeCell ref="B269:C269"/>
    <mergeCell ref="B270:C270"/>
    <mergeCell ref="B271:C271"/>
    <mergeCell ref="B272:C272"/>
    <mergeCell ref="A273:F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A233:B233"/>
    <mergeCell ref="C233:G233"/>
    <mergeCell ref="A235:G235"/>
    <mergeCell ref="B237:C237"/>
    <mergeCell ref="B238:C238"/>
    <mergeCell ref="B228:C228"/>
    <mergeCell ref="B229:C229"/>
    <mergeCell ref="A230:F230"/>
    <mergeCell ref="A232:B232"/>
    <mergeCell ref="C232:G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A208:B208"/>
    <mergeCell ref="C208:G208"/>
    <mergeCell ref="A209:B209"/>
    <mergeCell ref="C209:G209"/>
    <mergeCell ref="A211:G211"/>
    <mergeCell ref="B202:C202"/>
    <mergeCell ref="B203:C203"/>
    <mergeCell ref="B204:C204"/>
    <mergeCell ref="B205:C205"/>
    <mergeCell ref="A206:F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A186:G186"/>
    <mergeCell ref="B188:C188"/>
    <mergeCell ref="B189:C189"/>
    <mergeCell ref="B190:C190"/>
    <mergeCell ref="B191:C191"/>
    <mergeCell ref="B180:C180"/>
    <mergeCell ref="A181:F181"/>
    <mergeCell ref="A183:B183"/>
    <mergeCell ref="C183:G183"/>
    <mergeCell ref="A184:B184"/>
    <mergeCell ref="C184:G184"/>
    <mergeCell ref="A174:B174"/>
    <mergeCell ref="C174:G174"/>
    <mergeCell ref="A176:G176"/>
    <mergeCell ref="B178:C178"/>
    <mergeCell ref="B179:C179"/>
    <mergeCell ref="B169:C169"/>
    <mergeCell ref="B170:C170"/>
    <mergeCell ref="A171:F171"/>
    <mergeCell ref="A173:B173"/>
    <mergeCell ref="C173:G173"/>
    <mergeCell ref="B164:C164"/>
    <mergeCell ref="B165:C165"/>
    <mergeCell ref="B166:C166"/>
    <mergeCell ref="B167:C167"/>
    <mergeCell ref="B168:C168"/>
    <mergeCell ref="A158:G158"/>
    <mergeCell ref="B160:C160"/>
    <mergeCell ref="B161:C161"/>
    <mergeCell ref="B162:C162"/>
    <mergeCell ref="B163:C163"/>
    <mergeCell ref="B152:C152"/>
    <mergeCell ref="A153:F153"/>
    <mergeCell ref="A155:B155"/>
    <mergeCell ref="C155:G155"/>
    <mergeCell ref="A156:B156"/>
    <mergeCell ref="C156:G156"/>
    <mergeCell ref="B147:C147"/>
    <mergeCell ref="B148:C148"/>
    <mergeCell ref="B149:C149"/>
    <mergeCell ref="B150:C150"/>
    <mergeCell ref="B151:C151"/>
    <mergeCell ref="A141:B141"/>
    <mergeCell ref="C141:G141"/>
    <mergeCell ref="A143:G143"/>
    <mergeCell ref="B145:C145"/>
    <mergeCell ref="B146:C146"/>
    <mergeCell ref="B135:C135"/>
    <mergeCell ref="B136:C136"/>
    <mergeCell ref="B137:C137"/>
    <mergeCell ref="A138:F138"/>
    <mergeCell ref="A140:B140"/>
    <mergeCell ref="C140:G140"/>
    <mergeCell ref="A129:B129"/>
    <mergeCell ref="C129:G129"/>
    <mergeCell ref="A131:G131"/>
    <mergeCell ref="B133:C133"/>
    <mergeCell ref="B134:C134"/>
    <mergeCell ref="B123:C123"/>
    <mergeCell ref="B124:C124"/>
    <mergeCell ref="B125:C125"/>
    <mergeCell ref="A126:F126"/>
    <mergeCell ref="A128:B128"/>
    <mergeCell ref="C128:G128"/>
    <mergeCell ref="A117:B117"/>
    <mergeCell ref="C117:G117"/>
    <mergeCell ref="A119:G119"/>
    <mergeCell ref="B121:C121"/>
    <mergeCell ref="B122:C122"/>
    <mergeCell ref="A110:G110"/>
    <mergeCell ref="B112:C112"/>
    <mergeCell ref="B113:C113"/>
    <mergeCell ref="A114:F114"/>
    <mergeCell ref="A116:B116"/>
    <mergeCell ref="C116:G116"/>
    <mergeCell ref="A105:F105"/>
    <mergeCell ref="A107:B107"/>
    <mergeCell ref="C107:G107"/>
    <mergeCell ref="A108:B108"/>
    <mergeCell ref="C108:G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A64:G64"/>
    <mergeCell ref="B66:C66"/>
    <mergeCell ref="B67:C67"/>
    <mergeCell ref="B68:C68"/>
    <mergeCell ref="B69:C69"/>
    <mergeCell ref="B58:C58"/>
    <mergeCell ref="A59:F59"/>
    <mergeCell ref="A61:B61"/>
    <mergeCell ref="C61:G61"/>
    <mergeCell ref="A62:B62"/>
    <mergeCell ref="C62:G62"/>
    <mergeCell ref="B53:C53"/>
    <mergeCell ref="B54:C54"/>
    <mergeCell ref="B55:C55"/>
    <mergeCell ref="B56:C56"/>
    <mergeCell ref="B57:C57"/>
    <mergeCell ref="A47:B47"/>
    <mergeCell ref="C47:G47"/>
    <mergeCell ref="A49:G49"/>
    <mergeCell ref="B51:C51"/>
    <mergeCell ref="B52:C52"/>
    <mergeCell ref="B42:C42"/>
    <mergeCell ref="B43:C43"/>
    <mergeCell ref="A44:F44"/>
    <mergeCell ref="A46:B46"/>
    <mergeCell ref="C46:G46"/>
    <mergeCell ref="A36:B36"/>
    <mergeCell ref="C36:G36"/>
    <mergeCell ref="A38:G38"/>
    <mergeCell ref="B40:C40"/>
    <mergeCell ref="B41:C41"/>
    <mergeCell ref="B31:C31"/>
    <mergeCell ref="B32:C32"/>
    <mergeCell ref="A33:F33"/>
    <mergeCell ref="A35:B35"/>
    <mergeCell ref="C35:G35"/>
    <mergeCell ref="A25:G25"/>
    <mergeCell ref="B27:C27"/>
    <mergeCell ref="B28:C28"/>
    <mergeCell ref="B29:C29"/>
    <mergeCell ref="B30:C30"/>
    <mergeCell ref="B19:C19"/>
    <mergeCell ref="A20:F20"/>
    <mergeCell ref="A22:B22"/>
    <mergeCell ref="C22:G22"/>
    <mergeCell ref="A23:B23"/>
    <mergeCell ref="C23:G23"/>
    <mergeCell ref="A13:B13"/>
    <mergeCell ref="C13:G13"/>
    <mergeCell ref="A15:G15"/>
    <mergeCell ref="B17:C17"/>
    <mergeCell ref="B18:C18"/>
    <mergeCell ref="B7:C7"/>
    <mergeCell ref="B8:C8"/>
    <mergeCell ref="B9:C9"/>
    <mergeCell ref="A10:F10"/>
    <mergeCell ref="A12:B12"/>
    <mergeCell ref="C12:G12"/>
    <mergeCell ref="A2:B2"/>
    <mergeCell ref="C2:G2"/>
    <mergeCell ref="A3:B3"/>
    <mergeCell ref="C3:G3"/>
    <mergeCell ref="A5:G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1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17" t="s">
        <v>1178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 x14ac:dyDescent="0.15"/>
    <row r="4" spans="1:13" ht="24.95" customHeight="1" x14ac:dyDescent="0.15">
      <c r="A4" s="17" t="s">
        <v>1179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ht="24.95" customHeight="1" x14ac:dyDescent="0.15"/>
    <row r="6" spans="1:13" ht="50.1" customHeight="1" x14ac:dyDescent="0.15">
      <c r="A6" s="19" t="s">
        <v>378</v>
      </c>
      <c r="B6" s="19" t="s">
        <v>46</v>
      </c>
      <c r="C6" s="19" t="s">
        <v>1180</v>
      </c>
      <c r="D6" s="19" t="s">
        <v>1181</v>
      </c>
      <c r="E6" s="19"/>
      <c r="F6" s="19"/>
      <c r="G6" s="19" t="s">
        <v>1182</v>
      </c>
      <c r="H6" s="19"/>
      <c r="I6" s="19"/>
      <c r="J6" s="19" t="s">
        <v>1183</v>
      </c>
      <c r="K6" s="19"/>
      <c r="L6" s="19"/>
    </row>
    <row r="7" spans="1:13" ht="50.1" customHeight="1" x14ac:dyDescent="0.15">
      <c r="A7" s="19"/>
      <c r="B7" s="19"/>
      <c r="C7" s="19"/>
      <c r="D7" s="6" t="s">
        <v>1184</v>
      </c>
      <c r="E7" s="6" t="s">
        <v>1185</v>
      </c>
      <c r="F7" s="6" t="s">
        <v>1186</v>
      </c>
      <c r="G7" s="6" t="s">
        <v>1184</v>
      </c>
      <c r="H7" s="6" t="s">
        <v>1185</v>
      </c>
      <c r="I7" s="6" t="s">
        <v>1187</v>
      </c>
      <c r="J7" s="6" t="s">
        <v>1184</v>
      </c>
      <c r="K7" s="6" t="s">
        <v>1185</v>
      </c>
      <c r="L7" s="6" t="s">
        <v>1188</v>
      </c>
    </row>
    <row r="8" spans="1:13" ht="24.95" customHeight="1" x14ac:dyDescent="0.15">
      <c r="A8" s="6" t="s">
        <v>384</v>
      </c>
      <c r="B8" s="6" t="s">
        <v>480</v>
      </c>
      <c r="C8" s="6" t="s">
        <v>481</v>
      </c>
      <c r="D8" s="6" t="s">
        <v>482</v>
      </c>
      <c r="E8" s="6" t="s">
        <v>483</v>
      </c>
      <c r="F8" s="6" t="s">
        <v>484</v>
      </c>
      <c r="G8" s="6" t="s">
        <v>485</v>
      </c>
      <c r="H8" s="6" t="s">
        <v>486</v>
      </c>
      <c r="I8" s="6" t="s">
        <v>656</v>
      </c>
      <c r="J8" s="6" t="s">
        <v>519</v>
      </c>
      <c r="K8" s="6" t="s">
        <v>521</v>
      </c>
      <c r="L8" s="6" t="s">
        <v>548</v>
      </c>
    </row>
    <row r="9" spans="1:13" x14ac:dyDescent="0.15">
      <c r="A9" s="6" t="s">
        <v>56</v>
      </c>
      <c r="B9" s="6" t="s">
        <v>56</v>
      </c>
      <c r="C9" s="6" t="s">
        <v>56</v>
      </c>
      <c r="D9" s="6" t="s">
        <v>56</v>
      </c>
      <c r="E9" s="6" t="s">
        <v>56</v>
      </c>
      <c r="F9" s="6" t="s">
        <v>56</v>
      </c>
      <c r="G9" s="6" t="s">
        <v>56</v>
      </c>
      <c r="H9" s="6" t="s">
        <v>56</v>
      </c>
      <c r="I9" s="6" t="s">
        <v>56</v>
      </c>
      <c r="J9" s="6" t="s">
        <v>56</v>
      </c>
      <c r="K9" s="6" t="s">
        <v>56</v>
      </c>
      <c r="L9" s="6" t="s">
        <v>56</v>
      </c>
    </row>
    <row r="10" spans="1:13" ht="15" customHeight="1" x14ac:dyDescent="0.15"/>
    <row r="11" spans="1:13" ht="24.95" customHeight="1" x14ac:dyDescent="0.15">
      <c r="A11" s="17" t="s">
        <v>1189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ht="15" customHeight="1" x14ac:dyDescent="0.15"/>
    <row r="13" spans="1:13" ht="24.95" customHeight="1" x14ac:dyDescent="0.15">
      <c r="A13" s="17" t="s">
        <v>1190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3" ht="24.95" customHeight="1" x14ac:dyDescent="0.15"/>
    <row r="15" spans="1:13" ht="50.1" customHeight="1" x14ac:dyDescent="0.15">
      <c r="A15" s="19" t="s">
        <v>378</v>
      </c>
      <c r="B15" s="19" t="s">
        <v>46</v>
      </c>
      <c r="C15" s="19" t="s">
        <v>1180</v>
      </c>
      <c r="D15" s="19" t="s">
        <v>1181</v>
      </c>
      <c r="E15" s="19"/>
      <c r="F15" s="19"/>
      <c r="G15" s="19" t="s">
        <v>1182</v>
      </c>
      <c r="H15" s="19"/>
      <c r="I15" s="19"/>
      <c r="J15" s="19" t="s">
        <v>1183</v>
      </c>
      <c r="K15" s="19"/>
      <c r="L15" s="19"/>
    </row>
    <row r="16" spans="1:13" ht="50.1" customHeight="1" x14ac:dyDescent="0.15">
      <c r="A16" s="19"/>
      <c r="B16" s="19"/>
      <c r="C16" s="19"/>
      <c r="D16" s="6" t="s">
        <v>1184</v>
      </c>
      <c r="E16" s="6" t="s">
        <v>1185</v>
      </c>
      <c r="F16" s="6" t="s">
        <v>1186</v>
      </c>
      <c r="G16" s="6" t="s">
        <v>1184</v>
      </c>
      <c r="H16" s="6" t="s">
        <v>1185</v>
      </c>
      <c r="I16" s="6" t="s">
        <v>1187</v>
      </c>
      <c r="J16" s="6" t="s">
        <v>1184</v>
      </c>
      <c r="K16" s="6" t="s">
        <v>1185</v>
      </c>
      <c r="L16" s="6" t="s">
        <v>1188</v>
      </c>
    </row>
    <row r="17" spans="1:12" ht="24.95" customHeight="1" x14ac:dyDescent="0.15">
      <c r="A17" s="6" t="s">
        <v>384</v>
      </c>
      <c r="B17" s="6" t="s">
        <v>480</v>
      </c>
      <c r="C17" s="6" t="s">
        <v>481</v>
      </c>
      <c r="D17" s="6" t="s">
        <v>482</v>
      </c>
      <c r="E17" s="6" t="s">
        <v>483</v>
      </c>
      <c r="F17" s="6" t="s">
        <v>484</v>
      </c>
      <c r="G17" s="6" t="s">
        <v>485</v>
      </c>
      <c r="H17" s="6" t="s">
        <v>486</v>
      </c>
      <c r="I17" s="6" t="s">
        <v>656</v>
      </c>
      <c r="J17" s="6" t="s">
        <v>519</v>
      </c>
      <c r="K17" s="6" t="s">
        <v>521</v>
      </c>
      <c r="L17" s="6" t="s">
        <v>548</v>
      </c>
    </row>
    <row r="18" spans="1:12" ht="24.95" customHeight="1" x14ac:dyDescent="0.15">
      <c r="A18" s="6" t="s">
        <v>384</v>
      </c>
      <c r="B18" s="6" t="s">
        <v>72</v>
      </c>
      <c r="C18" s="7" t="s">
        <v>1191</v>
      </c>
      <c r="D18" s="10">
        <v>17</v>
      </c>
      <c r="E18" s="10">
        <v>53500</v>
      </c>
      <c r="F18" s="10">
        <v>909500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ht="24.95" customHeight="1" x14ac:dyDescent="0.15">
      <c r="A19" s="6" t="s">
        <v>480</v>
      </c>
      <c r="B19" s="6" t="s">
        <v>72</v>
      </c>
      <c r="C19" s="7" t="s">
        <v>1192</v>
      </c>
      <c r="D19" s="10">
        <v>1</v>
      </c>
      <c r="E19" s="10">
        <v>130000</v>
      </c>
      <c r="F19" s="10">
        <v>130000</v>
      </c>
      <c r="G19" s="10">
        <v>1</v>
      </c>
      <c r="H19" s="10">
        <v>130000</v>
      </c>
      <c r="I19" s="10">
        <v>130000</v>
      </c>
      <c r="J19" s="10">
        <v>1</v>
      </c>
      <c r="K19" s="10">
        <v>130000</v>
      </c>
      <c r="L19" s="10">
        <v>130000</v>
      </c>
    </row>
    <row r="20" spans="1:12" ht="24.95" customHeight="1" x14ac:dyDescent="0.15">
      <c r="A20" s="6" t="s">
        <v>481</v>
      </c>
      <c r="B20" s="6" t="s">
        <v>72</v>
      </c>
      <c r="C20" s="7" t="s">
        <v>1193</v>
      </c>
      <c r="D20" s="10">
        <v>130</v>
      </c>
      <c r="E20" s="10">
        <v>20000</v>
      </c>
      <c r="F20" s="10">
        <v>2600000</v>
      </c>
      <c r="G20" s="10">
        <v>140</v>
      </c>
      <c r="H20" s="10">
        <v>23000</v>
      </c>
      <c r="I20" s="10">
        <v>3220000</v>
      </c>
      <c r="J20" s="10">
        <v>150</v>
      </c>
      <c r="K20" s="10">
        <v>25000</v>
      </c>
      <c r="L20" s="10">
        <v>3750000</v>
      </c>
    </row>
    <row r="21" spans="1:12" ht="24.95" customHeight="1" x14ac:dyDescent="0.15">
      <c r="A21" s="6" t="s">
        <v>482</v>
      </c>
      <c r="B21" s="6" t="s">
        <v>72</v>
      </c>
      <c r="C21" s="7" t="s">
        <v>1194</v>
      </c>
      <c r="D21" s="10">
        <v>19</v>
      </c>
      <c r="E21" s="10">
        <v>89000</v>
      </c>
      <c r="F21" s="10">
        <v>1691000</v>
      </c>
      <c r="G21" s="10">
        <v>19</v>
      </c>
      <c r="H21" s="10">
        <v>89000</v>
      </c>
      <c r="I21" s="10">
        <v>1691000</v>
      </c>
      <c r="J21" s="10">
        <v>19</v>
      </c>
      <c r="K21" s="10">
        <v>89000</v>
      </c>
      <c r="L21" s="10">
        <v>1691000</v>
      </c>
    </row>
    <row r="22" spans="1:12" ht="24.95" customHeight="1" x14ac:dyDescent="0.15">
      <c r="A22" s="6" t="s">
        <v>483</v>
      </c>
      <c r="B22" s="6" t="s">
        <v>72</v>
      </c>
      <c r="C22" s="7" t="s">
        <v>1195</v>
      </c>
      <c r="D22" s="10">
        <v>21</v>
      </c>
      <c r="E22" s="10">
        <v>80000</v>
      </c>
      <c r="F22" s="10">
        <v>1680000</v>
      </c>
      <c r="G22" s="10">
        <v>21</v>
      </c>
      <c r="H22" s="10">
        <v>80000</v>
      </c>
      <c r="I22" s="10">
        <v>1680000</v>
      </c>
      <c r="J22" s="10">
        <v>21</v>
      </c>
      <c r="K22" s="10">
        <v>80000</v>
      </c>
      <c r="L22" s="10">
        <v>1680000</v>
      </c>
    </row>
    <row r="23" spans="1:12" ht="24.95" customHeight="1" x14ac:dyDescent="0.15">
      <c r="A23" s="6" t="s">
        <v>484</v>
      </c>
      <c r="B23" s="6" t="s">
        <v>72</v>
      </c>
      <c r="C23" s="7" t="s">
        <v>1196</v>
      </c>
      <c r="D23" s="10">
        <v>25</v>
      </c>
      <c r="E23" s="10">
        <v>44500</v>
      </c>
      <c r="F23" s="10">
        <v>1112500</v>
      </c>
      <c r="G23" s="10">
        <v>25</v>
      </c>
      <c r="H23" s="10">
        <v>44500</v>
      </c>
      <c r="I23" s="10">
        <v>1112500</v>
      </c>
      <c r="J23" s="10">
        <v>25</v>
      </c>
      <c r="K23" s="10">
        <v>44500</v>
      </c>
      <c r="L23" s="10">
        <v>1112500</v>
      </c>
    </row>
    <row r="24" spans="1:12" ht="24.95" customHeight="1" x14ac:dyDescent="0.15">
      <c r="A24" s="6" t="s">
        <v>485</v>
      </c>
      <c r="B24" s="6" t="s">
        <v>72</v>
      </c>
      <c r="C24" s="7" t="s">
        <v>1197</v>
      </c>
      <c r="D24" s="10">
        <v>16</v>
      </c>
      <c r="E24" s="10">
        <v>77000</v>
      </c>
      <c r="F24" s="10">
        <v>1232000</v>
      </c>
      <c r="G24" s="10">
        <v>16</v>
      </c>
      <c r="H24" s="10">
        <v>77000</v>
      </c>
      <c r="I24" s="10">
        <v>1232000</v>
      </c>
      <c r="J24" s="10">
        <v>16</v>
      </c>
      <c r="K24" s="10">
        <v>77000</v>
      </c>
      <c r="L24" s="10">
        <v>1232000</v>
      </c>
    </row>
    <row r="25" spans="1:12" ht="24.95" customHeight="1" x14ac:dyDescent="0.15">
      <c r="A25" s="6" t="s">
        <v>486</v>
      </c>
      <c r="B25" s="6" t="s">
        <v>72</v>
      </c>
      <c r="C25" s="7" t="s">
        <v>1198</v>
      </c>
      <c r="D25" s="10">
        <v>100</v>
      </c>
      <c r="E25" s="10">
        <v>5500</v>
      </c>
      <c r="F25" s="10">
        <v>550000</v>
      </c>
      <c r="G25" s="10">
        <v>100</v>
      </c>
      <c r="H25" s="10">
        <v>5500</v>
      </c>
      <c r="I25" s="10">
        <v>550000</v>
      </c>
      <c r="J25" s="10">
        <v>100</v>
      </c>
      <c r="K25" s="10">
        <v>5500</v>
      </c>
      <c r="L25" s="10">
        <v>550000</v>
      </c>
    </row>
    <row r="26" spans="1:12" ht="24.95" customHeight="1" x14ac:dyDescent="0.15">
      <c r="A26" s="6" t="s">
        <v>656</v>
      </c>
      <c r="B26" s="6" t="s">
        <v>72</v>
      </c>
      <c r="C26" s="7" t="s">
        <v>1199</v>
      </c>
      <c r="D26" s="10">
        <v>1</v>
      </c>
      <c r="E26" s="10">
        <v>1355101.58</v>
      </c>
      <c r="F26" s="10">
        <v>1355101.58</v>
      </c>
      <c r="G26" s="10">
        <v>1</v>
      </c>
      <c r="H26" s="10">
        <v>1355101.58</v>
      </c>
      <c r="I26" s="10">
        <v>1355101.58</v>
      </c>
      <c r="J26" s="10">
        <v>1</v>
      </c>
      <c r="K26" s="10">
        <v>1355101.58</v>
      </c>
      <c r="L26" s="10">
        <v>1355101.58</v>
      </c>
    </row>
    <row r="27" spans="1:12" ht="24.95" customHeight="1" x14ac:dyDescent="0.15">
      <c r="A27" s="6" t="s">
        <v>519</v>
      </c>
      <c r="B27" s="6" t="s">
        <v>72</v>
      </c>
      <c r="C27" s="7" t="s">
        <v>1200</v>
      </c>
      <c r="D27" s="10">
        <v>12</v>
      </c>
      <c r="E27" s="10">
        <v>25000</v>
      </c>
      <c r="F27" s="10">
        <v>300000</v>
      </c>
      <c r="G27" s="10">
        <v>12</v>
      </c>
      <c r="H27" s="10">
        <v>25000</v>
      </c>
      <c r="I27" s="10">
        <v>300000</v>
      </c>
      <c r="J27" s="10">
        <v>12</v>
      </c>
      <c r="K27" s="10">
        <v>25000</v>
      </c>
      <c r="L27" s="10">
        <v>300000</v>
      </c>
    </row>
    <row r="28" spans="1:12" ht="24.95" customHeight="1" x14ac:dyDescent="0.15">
      <c r="A28" s="6" t="s">
        <v>521</v>
      </c>
      <c r="B28" s="6" t="s">
        <v>72</v>
      </c>
      <c r="C28" s="7" t="s">
        <v>1201</v>
      </c>
      <c r="D28" s="10">
        <v>18</v>
      </c>
      <c r="E28" s="10">
        <v>38500</v>
      </c>
      <c r="F28" s="10">
        <v>693000</v>
      </c>
      <c r="G28" s="10">
        <v>18</v>
      </c>
      <c r="H28" s="10">
        <v>38500</v>
      </c>
      <c r="I28" s="10">
        <v>693000</v>
      </c>
      <c r="J28" s="10">
        <v>18</v>
      </c>
      <c r="K28" s="10">
        <v>38500</v>
      </c>
      <c r="L28" s="10">
        <v>693000</v>
      </c>
    </row>
    <row r="29" spans="1:12" ht="24.95" customHeight="1" x14ac:dyDescent="0.15">
      <c r="A29" s="6" t="s">
        <v>548</v>
      </c>
      <c r="B29" s="6" t="s">
        <v>72</v>
      </c>
      <c r="C29" s="7" t="s">
        <v>1202</v>
      </c>
      <c r="D29" s="10">
        <v>3</v>
      </c>
      <c r="E29" s="10">
        <v>26400</v>
      </c>
      <c r="F29" s="10">
        <v>79200</v>
      </c>
      <c r="G29" s="10">
        <v>3</v>
      </c>
      <c r="H29" s="10">
        <v>26400</v>
      </c>
      <c r="I29" s="10">
        <v>79200</v>
      </c>
      <c r="J29" s="10">
        <v>3</v>
      </c>
      <c r="K29" s="10">
        <v>26400</v>
      </c>
      <c r="L29" s="10">
        <v>79200</v>
      </c>
    </row>
    <row r="30" spans="1:12" ht="24.95" customHeight="1" x14ac:dyDescent="0.15">
      <c r="A30" s="6" t="s">
        <v>550</v>
      </c>
      <c r="B30" s="6" t="s">
        <v>72</v>
      </c>
      <c r="C30" s="7" t="s">
        <v>1203</v>
      </c>
      <c r="D30" s="10">
        <v>3</v>
      </c>
      <c r="E30" s="10">
        <v>26760</v>
      </c>
      <c r="F30" s="10">
        <v>80280</v>
      </c>
      <c r="G30" s="10">
        <v>3</v>
      </c>
      <c r="H30" s="10">
        <v>26760</v>
      </c>
      <c r="I30" s="10">
        <v>80280</v>
      </c>
      <c r="J30" s="10">
        <v>3</v>
      </c>
      <c r="K30" s="10">
        <v>26760</v>
      </c>
      <c r="L30" s="10">
        <v>80280</v>
      </c>
    </row>
    <row r="31" spans="1:12" ht="24.95" customHeight="1" x14ac:dyDescent="0.15">
      <c r="A31" s="6" t="s">
        <v>633</v>
      </c>
      <c r="B31" s="6" t="s">
        <v>72</v>
      </c>
      <c r="C31" s="7" t="s">
        <v>1204</v>
      </c>
      <c r="D31" s="10">
        <v>1</v>
      </c>
      <c r="E31" s="10">
        <v>65000</v>
      </c>
      <c r="F31" s="10">
        <v>65000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 ht="24.95" customHeight="1" x14ac:dyDescent="0.15">
      <c r="A32" s="6" t="s">
        <v>641</v>
      </c>
      <c r="B32" s="6" t="s">
        <v>72</v>
      </c>
      <c r="C32" s="7" t="s">
        <v>1205</v>
      </c>
      <c r="D32" s="10">
        <v>8</v>
      </c>
      <c r="E32" s="10">
        <v>29500</v>
      </c>
      <c r="F32" s="10">
        <v>236000</v>
      </c>
      <c r="G32" s="10">
        <v>8</v>
      </c>
      <c r="H32" s="10">
        <v>29500</v>
      </c>
      <c r="I32" s="10">
        <v>236000</v>
      </c>
      <c r="J32" s="10">
        <v>8</v>
      </c>
      <c r="K32" s="10">
        <v>29500</v>
      </c>
      <c r="L32" s="10">
        <v>236000</v>
      </c>
    </row>
    <row r="33" spans="1:12" ht="24.95" customHeight="1" x14ac:dyDescent="0.15">
      <c r="A33" s="6" t="s">
        <v>638</v>
      </c>
      <c r="B33" s="6" t="s">
        <v>72</v>
      </c>
      <c r="C33" s="7" t="s">
        <v>1206</v>
      </c>
      <c r="D33" s="10">
        <v>1</v>
      </c>
      <c r="E33" s="10">
        <v>130000</v>
      </c>
      <c r="F33" s="10">
        <v>130000</v>
      </c>
      <c r="G33" s="10">
        <v>1</v>
      </c>
      <c r="H33" s="10">
        <v>130000</v>
      </c>
      <c r="I33" s="10">
        <v>130000</v>
      </c>
      <c r="J33" s="10">
        <v>1</v>
      </c>
      <c r="K33" s="10">
        <v>130000</v>
      </c>
      <c r="L33" s="10">
        <v>130000</v>
      </c>
    </row>
    <row r="34" spans="1:12" ht="24.95" customHeight="1" x14ac:dyDescent="0.15">
      <c r="A34" s="6" t="s">
        <v>552</v>
      </c>
      <c r="B34" s="6" t="s">
        <v>72</v>
      </c>
      <c r="C34" s="7" t="s">
        <v>1207</v>
      </c>
      <c r="D34" s="10">
        <v>2</v>
      </c>
      <c r="E34" s="10">
        <v>20250</v>
      </c>
      <c r="F34" s="10">
        <v>40500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</row>
    <row r="35" spans="1:12" ht="24.95" customHeight="1" x14ac:dyDescent="0.15">
      <c r="A35" s="29" t="s">
        <v>516</v>
      </c>
      <c r="B35" s="29"/>
      <c r="C35" s="29"/>
      <c r="D35" s="11" t="s">
        <v>56</v>
      </c>
      <c r="E35" s="11" t="s">
        <v>56</v>
      </c>
      <c r="F35" s="11">
        <f>SUM(F18:F34)</f>
        <v>12884081.58</v>
      </c>
      <c r="G35" s="11" t="s">
        <v>56</v>
      </c>
      <c r="H35" s="11" t="s">
        <v>56</v>
      </c>
      <c r="I35" s="11">
        <f>SUM(I18:I34)</f>
        <v>12489081.58</v>
      </c>
      <c r="J35" s="11" t="s">
        <v>56</v>
      </c>
      <c r="K35" s="11" t="s">
        <v>56</v>
      </c>
      <c r="L35" s="11">
        <f>SUM(L18:L34)</f>
        <v>13019081.58</v>
      </c>
    </row>
    <row r="36" spans="1:12" ht="15" customHeight="1" x14ac:dyDescent="0.15"/>
    <row r="37" spans="1:12" ht="24.95" customHeight="1" x14ac:dyDescent="0.15">
      <c r="A37" s="17" t="s">
        <v>1208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</row>
    <row r="38" spans="1:12" ht="24.95" customHeight="1" x14ac:dyDescent="0.15"/>
    <row r="39" spans="1:12" ht="50.1" customHeight="1" x14ac:dyDescent="0.15">
      <c r="A39" s="19" t="s">
        <v>378</v>
      </c>
      <c r="B39" s="19" t="s">
        <v>46</v>
      </c>
      <c r="C39" s="19" t="s">
        <v>1180</v>
      </c>
      <c r="D39" s="19" t="s">
        <v>1181</v>
      </c>
      <c r="E39" s="19"/>
      <c r="F39" s="19"/>
      <c r="G39" s="19" t="s">
        <v>1182</v>
      </c>
      <c r="H39" s="19"/>
      <c r="I39" s="19"/>
      <c r="J39" s="19" t="s">
        <v>1183</v>
      </c>
      <c r="K39" s="19"/>
      <c r="L39" s="19"/>
    </row>
    <row r="40" spans="1:12" ht="50.1" customHeight="1" x14ac:dyDescent="0.15">
      <c r="A40" s="19"/>
      <c r="B40" s="19"/>
      <c r="C40" s="19"/>
      <c r="D40" s="6" t="s">
        <v>1184</v>
      </c>
      <c r="E40" s="6" t="s">
        <v>1185</v>
      </c>
      <c r="F40" s="6" t="s">
        <v>1186</v>
      </c>
      <c r="G40" s="6" t="s">
        <v>1184</v>
      </c>
      <c r="H40" s="6" t="s">
        <v>1185</v>
      </c>
      <c r="I40" s="6" t="s">
        <v>1187</v>
      </c>
      <c r="J40" s="6" t="s">
        <v>1184</v>
      </c>
      <c r="K40" s="6" t="s">
        <v>1185</v>
      </c>
      <c r="L40" s="6" t="s">
        <v>1188</v>
      </c>
    </row>
    <row r="41" spans="1:12" ht="24.95" customHeight="1" x14ac:dyDescent="0.15">
      <c r="A41" s="6" t="s">
        <v>384</v>
      </c>
      <c r="B41" s="6" t="s">
        <v>480</v>
      </c>
      <c r="C41" s="6" t="s">
        <v>481</v>
      </c>
      <c r="D41" s="6" t="s">
        <v>482</v>
      </c>
      <c r="E41" s="6" t="s">
        <v>483</v>
      </c>
      <c r="F41" s="6" t="s">
        <v>484</v>
      </c>
      <c r="G41" s="6" t="s">
        <v>485</v>
      </c>
      <c r="H41" s="6" t="s">
        <v>486</v>
      </c>
      <c r="I41" s="6" t="s">
        <v>656</v>
      </c>
      <c r="J41" s="6" t="s">
        <v>519</v>
      </c>
      <c r="K41" s="6" t="s">
        <v>521</v>
      </c>
      <c r="L41" s="6" t="s">
        <v>548</v>
      </c>
    </row>
    <row r="42" spans="1:12" ht="24.95" customHeight="1" x14ac:dyDescent="0.15">
      <c r="A42" s="6" t="s">
        <v>384</v>
      </c>
      <c r="B42" s="6" t="s">
        <v>72</v>
      </c>
      <c r="C42" s="7" t="s">
        <v>1209</v>
      </c>
      <c r="D42" s="10">
        <v>0.5</v>
      </c>
      <c r="E42" s="10">
        <v>232672.76</v>
      </c>
      <c r="F42" s="10">
        <v>116336.38</v>
      </c>
      <c r="G42" s="10">
        <v>0.5</v>
      </c>
      <c r="H42" s="10">
        <v>232672.76</v>
      </c>
      <c r="I42" s="10">
        <v>116336.38</v>
      </c>
      <c r="J42" s="10">
        <v>0.5</v>
      </c>
      <c r="K42" s="10">
        <v>232672.76</v>
      </c>
      <c r="L42" s="10">
        <v>116336.38</v>
      </c>
    </row>
    <row r="43" spans="1:12" ht="24.95" customHeight="1" x14ac:dyDescent="0.15">
      <c r="A43" s="6" t="s">
        <v>480</v>
      </c>
      <c r="B43" s="6" t="s">
        <v>72</v>
      </c>
      <c r="C43" s="7" t="s">
        <v>1210</v>
      </c>
      <c r="D43" s="10">
        <v>8.33</v>
      </c>
      <c r="E43" s="10">
        <v>135265.28</v>
      </c>
      <c r="F43" s="10">
        <v>1126759.78</v>
      </c>
      <c r="G43" s="10">
        <v>8.33</v>
      </c>
      <c r="H43" s="10">
        <v>135265.28</v>
      </c>
      <c r="I43" s="10">
        <v>1126759.78</v>
      </c>
      <c r="J43" s="10">
        <v>8.33</v>
      </c>
      <c r="K43" s="10">
        <v>135265.28</v>
      </c>
      <c r="L43" s="10">
        <v>1126759.78</v>
      </c>
    </row>
    <row r="44" spans="1:12" ht="24.95" customHeight="1" x14ac:dyDescent="0.15">
      <c r="A44" s="6" t="s">
        <v>481</v>
      </c>
      <c r="B44" s="6" t="s">
        <v>72</v>
      </c>
      <c r="C44" s="7" t="s">
        <v>1211</v>
      </c>
      <c r="D44" s="10">
        <v>106.08</v>
      </c>
      <c r="E44" s="10">
        <v>135265.28</v>
      </c>
      <c r="F44" s="10">
        <v>14348940.9</v>
      </c>
      <c r="G44" s="10">
        <v>106.08</v>
      </c>
      <c r="H44" s="10">
        <v>135265.28</v>
      </c>
      <c r="I44" s="10">
        <v>14348940.9</v>
      </c>
      <c r="J44" s="10">
        <v>106.08</v>
      </c>
      <c r="K44" s="10">
        <v>135265.28</v>
      </c>
      <c r="L44" s="10">
        <v>14348940.9</v>
      </c>
    </row>
    <row r="45" spans="1:12" ht="24.95" customHeight="1" x14ac:dyDescent="0.15">
      <c r="A45" s="6" t="s">
        <v>482</v>
      </c>
      <c r="B45" s="6" t="s">
        <v>72</v>
      </c>
      <c r="C45" s="7" t="s">
        <v>1212</v>
      </c>
      <c r="D45" s="10">
        <v>87.75</v>
      </c>
      <c r="E45" s="10">
        <v>169934.84</v>
      </c>
      <c r="F45" s="10">
        <v>14911782.210000001</v>
      </c>
      <c r="G45" s="10">
        <v>87.75</v>
      </c>
      <c r="H45" s="10">
        <v>169934.84</v>
      </c>
      <c r="I45" s="10">
        <v>14911782.210000001</v>
      </c>
      <c r="J45" s="10">
        <v>87.75</v>
      </c>
      <c r="K45" s="10">
        <v>169934.84</v>
      </c>
      <c r="L45" s="10">
        <v>14911782.210000001</v>
      </c>
    </row>
    <row r="46" spans="1:12" ht="24.95" customHeight="1" x14ac:dyDescent="0.15">
      <c r="A46" s="6" t="s">
        <v>483</v>
      </c>
      <c r="B46" s="6" t="s">
        <v>72</v>
      </c>
      <c r="C46" s="7" t="s">
        <v>1213</v>
      </c>
      <c r="D46" s="10">
        <v>2</v>
      </c>
      <c r="E46" s="10">
        <v>232672.75</v>
      </c>
      <c r="F46" s="10">
        <v>465345.5</v>
      </c>
      <c r="G46" s="10">
        <v>2</v>
      </c>
      <c r="H46" s="10">
        <v>232672.75</v>
      </c>
      <c r="I46" s="10">
        <v>465345.5</v>
      </c>
      <c r="J46" s="10">
        <v>2</v>
      </c>
      <c r="K46" s="10">
        <v>232672.75</v>
      </c>
      <c r="L46" s="10">
        <v>465345.5</v>
      </c>
    </row>
    <row r="47" spans="1:12" ht="24.95" customHeight="1" x14ac:dyDescent="0.15">
      <c r="A47" s="6" t="s">
        <v>484</v>
      </c>
      <c r="B47" s="6" t="s">
        <v>72</v>
      </c>
      <c r="C47" s="7" t="s">
        <v>1214</v>
      </c>
      <c r="D47" s="10">
        <v>43</v>
      </c>
      <c r="E47" s="10">
        <v>174274.04</v>
      </c>
      <c r="F47" s="10">
        <v>7493783.7199999997</v>
      </c>
      <c r="G47" s="10">
        <v>43</v>
      </c>
      <c r="H47" s="10">
        <v>174274.04</v>
      </c>
      <c r="I47" s="10">
        <v>7493783.7199999997</v>
      </c>
      <c r="J47" s="10">
        <v>43</v>
      </c>
      <c r="K47" s="10">
        <v>174274.04</v>
      </c>
      <c r="L47" s="10">
        <v>7493783.7199999997</v>
      </c>
    </row>
    <row r="48" spans="1:12" ht="24.95" customHeight="1" x14ac:dyDescent="0.15">
      <c r="A48" s="6" t="s">
        <v>485</v>
      </c>
      <c r="B48" s="6" t="s">
        <v>72</v>
      </c>
      <c r="C48" s="7" t="s">
        <v>1215</v>
      </c>
      <c r="D48" s="10">
        <v>32.33</v>
      </c>
      <c r="E48" s="10">
        <v>169934.84</v>
      </c>
      <c r="F48" s="10">
        <v>5493993.3772</v>
      </c>
      <c r="G48" s="10">
        <v>32.33</v>
      </c>
      <c r="H48" s="10">
        <v>169934.84</v>
      </c>
      <c r="I48" s="10">
        <v>5493993.3772</v>
      </c>
      <c r="J48" s="10">
        <v>32.33</v>
      </c>
      <c r="K48" s="10">
        <v>169934.84</v>
      </c>
      <c r="L48" s="10">
        <v>5493993.3772</v>
      </c>
    </row>
    <row r="49" spans="1:12" ht="24.95" customHeight="1" x14ac:dyDescent="0.15">
      <c r="A49" s="6" t="s">
        <v>486</v>
      </c>
      <c r="B49" s="6" t="s">
        <v>72</v>
      </c>
      <c r="C49" s="7" t="s">
        <v>1216</v>
      </c>
      <c r="D49" s="10">
        <v>8.5</v>
      </c>
      <c r="E49" s="10">
        <v>169934.84</v>
      </c>
      <c r="F49" s="10">
        <v>1444446.14</v>
      </c>
      <c r="G49" s="10">
        <v>8.5</v>
      </c>
      <c r="H49" s="10">
        <v>169934.84</v>
      </c>
      <c r="I49" s="10">
        <v>1444446.14</v>
      </c>
      <c r="J49" s="10">
        <v>8.5</v>
      </c>
      <c r="K49" s="10">
        <v>169934.84</v>
      </c>
      <c r="L49" s="10">
        <v>1444446.14</v>
      </c>
    </row>
    <row r="50" spans="1:12" ht="24.95" customHeight="1" x14ac:dyDescent="0.15">
      <c r="A50" s="6" t="s">
        <v>656</v>
      </c>
      <c r="B50" s="6" t="s">
        <v>72</v>
      </c>
      <c r="C50" s="7" t="s">
        <v>1217</v>
      </c>
      <c r="D50" s="10">
        <v>28.33</v>
      </c>
      <c r="E50" s="10">
        <v>169934.84</v>
      </c>
      <c r="F50" s="10">
        <v>4814254.0171999997</v>
      </c>
      <c r="G50" s="10">
        <v>28.33</v>
      </c>
      <c r="H50" s="10">
        <v>169934.84</v>
      </c>
      <c r="I50" s="10">
        <v>4814254.0171999997</v>
      </c>
      <c r="J50" s="10">
        <v>28.33</v>
      </c>
      <c r="K50" s="10">
        <v>169934.84</v>
      </c>
      <c r="L50" s="10">
        <v>4814254.0171999997</v>
      </c>
    </row>
    <row r="51" spans="1:12" ht="24.95" customHeight="1" x14ac:dyDescent="0.15">
      <c r="A51" s="6" t="s">
        <v>519</v>
      </c>
      <c r="B51" s="6" t="s">
        <v>72</v>
      </c>
      <c r="C51" s="7" t="s">
        <v>1218</v>
      </c>
      <c r="D51" s="10">
        <v>39.67</v>
      </c>
      <c r="E51" s="10">
        <v>169934.84</v>
      </c>
      <c r="F51" s="10">
        <v>6741315.0999999996</v>
      </c>
      <c r="G51" s="10">
        <v>39.67</v>
      </c>
      <c r="H51" s="10">
        <v>169934.84</v>
      </c>
      <c r="I51" s="10">
        <v>6741315.0999999996</v>
      </c>
      <c r="J51" s="10">
        <v>39.67</v>
      </c>
      <c r="K51" s="10">
        <v>169934.84</v>
      </c>
      <c r="L51" s="10">
        <v>6741315.0999999996</v>
      </c>
    </row>
    <row r="52" spans="1:12" ht="24.95" customHeight="1" x14ac:dyDescent="0.15">
      <c r="A52" s="6" t="s">
        <v>521</v>
      </c>
      <c r="B52" s="6" t="s">
        <v>72</v>
      </c>
      <c r="C52" s="7" t="s">
        <v>1219</v>
      </c>
      <c r="D52" s="10">
        <v>0.5</v>
      </c>
      <c r="E52" s="10">
        <v>229184.62</v>
      </c>
      <c r="F52" s="10">
        <v>114592.31</v>
      </c>
      <c r="G52" s="10">
        <v>0.5</v>
      </c>
      <c r="H52" s="10">
        <v>229184.62</v>
      </c>
      <c r="I52" s="10">
        <v>114592.31</v>
      </c>
      <c r="J52" s="10">
        <v>0.5</v>
      </c>
      <c r="K52" s="10">
        <v>229184.62</v>
      </c>
      <c r="L52" s="10">
        <v>114592.31</v>
      </c>
    </row>
    <row r="53" spans="1:12" ht="24.95" customHeight="1" x14ac:dyDescent="0.15">
      <c r="A53" s="6" t="s">
        <v>548</v>
      </c>
      <c r="B53" s="6" t="s">
        <v>72</v>
      </c>
      <c r="C53" s="7" t="s">
        <v>1220</v>
      </c>
      <c r="D53" s="10">
        <v>25</v>
      </c>
      <c r="E53" s="10">
        <v>135265.28</v>
      </c>
      <c r="F53" s="10">
        <v>3381632</v>
      </c>
      <c r="G53" s="10">
        <v>25</v>
      </c>
      <c r="H53" s="10">
        <v>135265.28</v>
      </c>
      <c r="I53" s="10">
        <v>3381632</v>
      </c>
      <c r="J53" s="10">
        <v>25</v>
      </c>
      <c r="K53" s="10">
        <v>135265.28</v>
      </c>
      <c r="L53" s="10">
        <v>3381632</v>
      </c>
    </row>
    <row r="54" spans="1:12" ht="24.95" customHeight="1" x14ac:dyDescent="0.15">
      <c r="A54" s="6" t="s">
        <v>550</v>
      </c>
      <c r="B54" s="6" t="s">
        <v>72</v>
      </c>
      <c r="C54" s="7" t="s">
        <v>1221</v>
      </c>
      <c r="D54" s="10">
        <v>49.67</v>
      </c>
      <c r="E54" s="10">
        <v>135265.28</v>
      </c>
      <c r="F54" s="10">
        <v>6718626.46</v>
      </c>
      <c r="G54" s="10">
        <v>49.67</v>
      </c>
      <c r="H54" s="10">
        <v>135265.28</v>
      </c>
      <c r="I54" s="10">
        <v>6718626.46</v>
      </c>
      <c r="J54" s="10">
        <v>49.67</v>
      </c>
      <c r="K54" s="10">
        <v>135265.28</v>
      </c>
      <c r="L54" s="10">
        <v>6718626.46</v>
      </c>
    </row>
    <row r="55" spans="1:12" ht="24.95" customHeight="1" x14ac:dyDescent="0.15">
      <c r="A55" s="6" t="s">
        <v>633</v>
      </c>
      <c r="B55" s="6" t="s">
        <v>72</v>
      </c>
      <c r="C55" s="7" t="s">
        <v>1222</v>
      </c>
      <c r="D55" s="10">
        <v>8.5</v>
      </c>
      <c r="E55" s="10">
        <v>135265.28</v>
      </c>
      <c r="F55" s="10">
        <v>1149754.8799999999</v>
      </c>
      <c r="G55" s="10">
        <v>8.5</v>
      </c>
      <c r="H55" s="10">
        <v>135265.28</v>
      </c>
      <c r="I55" s="10">
        <v>1149754.8799999999</v>
      </c>
      <c r="J55" s="10">
        <v>8.5</v>
      </c>
      <c r="K55" s="10">
        <v>135265.28</v>
      </c>
      <c r="L55" s="10">
        <v>1149754.8799999999</v>
      </c>
    </row>
    <row r="56" spans="1:12" ht="24.95" customHeight="1" x14ac:dyDescent="0.15">
      <c r="A56" s="6" t="s">
        <v>641</v>
      </c>
      <c r="B56" s="6" t="s">
        <v>72</v>
      </c>
      <c r="C56" s="7" t="s">
        <v>1223</v>
      </c>
      <c r="D56" s="10">
        <v>24</v>
      </c>
      <c r="E56" s="10">
        <v>132614.03</v>
      </c>
      <c r="F56" s="10">
        <v>3182736.72</v>
      </c>
      <c r="G56" s="10">
        <v>24</v>
      </c>
      <c r="H56" s="10">
        <v>132614.03</v>
      </c>
      <c r="I56" s="10">
        <v>3182736.72</v>
      </c>
      <c r="J56" s="10">
        <v>24</v>
      </c>
      <c r="K56" s="10">
        <v>132614.03</v>
      </c>
      <c r="L56" s="10">
        <v>3182736.72</v>
      </c>
    </row>
    <row r="57" spans="1:12" ht="24.95" customHeight="1" x14ac:dyDescent="0.15">
      <c r="A57" s="6" t="s">
        <v>638</v>
      </c>
      <c r="B57" s="6" t="s">
        <v>72</v>
      </c>
      <c r="C57" s="7" t="s">
        <v>1224</v>
      </c>
      <c r="D57" s="10">
        <v>1</v>
      </c>
      <c r="E57" s="10">
        <v>195351.88</v>
      </c>
      <c r="F57" s="10">
        <v>195351.88</v>
      </c>
      <c r="G57" s="10">
        <v>1</v>
      </c>
      <c r="H57" s="10">
        <v>195351.88</v>
      </c>
      <c r="I57" s="10">
        <v>195351.88</v>
      </c>
      <c r="J57" s="10">
        <v>1</v>
      </c>
      <c r="K57" s="10">
        <v>195351.88</v>
      </c>
      <c r="L57" s="10">
        <v>195351.88</v>
      </c>
    </row>
    <row r="58" spans="1:12" ht="24.95" customHeight="1" x14ac:dyDescent="0.15">
      <c r="A58" s="6" t="s">
        <v>552</v>
      </c>
      <c r="B58" s="6" t="s">
        <v>72</v>
      </c>
      <c r="C58" s="7" t="s">
        <v>1225</v>
      </c>
      <c r="D58" s="10">
        <v>22</v>
      </c>
      <c r="E58" s="10">
        <v>135265.28</v>
      </c>
      <c r="F58" s="10">
        <v>2975836.1600000001</v>
      </c>
      <c r="G58" s="10">
        <v>22</v>
      </c>
      <c r="H58" s="10">
        <v>135265.28</v>
      </c>
      <c r="I58" s="10">
        <v>2975836.1600000001</v>
      </c>
      <c r="J58" s="10">
        <v>22</v>
      </c>
      <c r="K58" s="10">
        <v>135265.28</v>
      </c>
      <c r="L58" s="10">
        <v>2975836.1600000001</v>
      </c>
    </row>
    <row r="59" spans="1:12" ht="24.95" customHeight="1" x14ac:dyDescent="0.15">
      <c r="A59" s="6" t="s">
        <v>554</v>
      </c>
      <c r="B59" s="6" t="s">
        <v>72</v>
      </c>
      <c r="C59" s="7" t="s">
        <v>1226</v>
      </c>
      <c r="D59" s="10">
        <v>4080</v>
      </c>
      <c r="E59" s="10">
        <v>145.78</v>
      </c>
      <c r="F59" s="10">
        <v>594782.4</v>
      </c>
      <c r="G59" s="10">
        <v>4080</v>
      </c>
      <c r="H59" s="10">
        <v>145.78</v>
      </c>
      <c r="I59" s="10">
        <v>594782.4</v>
      </c>
      <c r="J59" s="10">
        <v>4080</v>
      </c>
      <c r="K59" s="10">
        <v>145.78</v>
      </c>
      <c r="L59" s="10">
        <v>594782.4</v>
      </c>
    </row>
    <row r="60" spans="1:12" ht="24.95" customHeight="1" x14ac:dyDescent="0.15">
      <c r="A60" s="6" t="s">
        <v>677</v>
      </c>
      <c r="B60" s="6" t="s">
        <v>72</v>
      </c>
      <c r="C60" s="7" t="s">
        <v>1227</v>
      </c>
      <c r="D60" s="10">
        <v>2</v>
      </c>
      <c r="E60" s="10">
        <v>232672.75</v>
      </c>
      <c r="F60" s="10">
        <v>465345.5</v>
      </c>
      <c r="G60" s="10">
        <v>2</v>
      </c>
      <c r="H60" s="10">
        <v>232672.75</v>
      </c>
      <c r="I60" s="10">
        <v>465345.5</v>
      </c>
      <c r="J60" s="10">
        <v>2</v>
      </c>
      <c r="K60" s="10">
        <v>232672.75</v>
      </c>
      <c r="L60" s="10">
        <v>465345.5</v>
      </c>
    </row>
    <row r="61" spans="1:12" ht="24.95" customHeight="1" x14ac:dyDescent="0.15">
      <c r="A61" s="6" t="s">
        <v>673</v>
      </c>
      <c r="B61" s="6" t="s">
        <v>72</v>
      </c>
      <c r="C61" s="7" t="s">
        <v>1228</v>
      </c>
      <c r="D61" s="10">
        <v>1</v>
      </c>
      <c r="E61" s="10">
        <v>198003.08</v>
      </c>
      <c r="F61" s="10">
        <v>198003.08</v>
      </c>
      <c r="G61" s="10">
        <v>1</v>
      </c>
      <c r="H61" s="10">
        <v>198003.08</v>
      </c>
      <c r="I61" s="10">
        <v>198003.08</v>
      </c>
      <c r="J61" s="10">
        <v>1</v>
      </c>
      <c r="K61" s="10">
        <v>198003.08</v>
      </c>
      <c r="L61" s="10">
        <v>198003.08</v>
      </c>
    </row>
    <row r="62" spans="1:12" ht="24.95" customHeight="1" x14ac:dyDescent="0.15">
      <c r="A62" s="6" t="s">
        <v>1229</v>
      </c>
      <c r="B62" s="6" t="s">
        <v>72</v>
      </c>
      <c r="C62" s="7" t="s">
        <v>1230</v>
      </c>
      <c r="D62" s="10">
        <v>0.5</v>
      </c>
      <c r="E62" s="10">
        <v>232672.76</v>
      </c>
      <c r="F62" s="10">
        <v>116336.38</v>
      </c>
      <c r="G62" s="10">
        <v>0.5</v>
      </c>
      <c r="H62" s="10">
        <v>232672.76</v>
      </c>
      <c r="I62" s="10">
        <v>116336.38</v>
      </c>
      <c r="J62" s="10">
        <v>0.5</v>
      </c>
      <c r="K62" s="10">
        <v>232672.76</v>
      </c>
      <c r="L62" s="10">
        <v>116336.38</v>
      </c>
    </row>
    <row r="63" spans="1:12" ht="24.95" customHeight="1" x14ac:dyDescent="0.15">
      <c r="A63" s="6" t="s">
        <v>1231</v>
      </c>
      <c r="B63" s="6" t="s">
        <v>72</v>
      </c>
      <c r="C63" s="7" t="s">
        <v>1232</v>
      </c>
      <c r="D63" s="10">
        <v>27.92</v>
      </c>
      <c r="E63" s="10">
        <v>169934.84</v>
      </c>
      <c r="F63" s="10">
        <v>4744580.7300000004</v>
      </c>
      <c r="G63" s="10">
        <v>27.92</v>
      </c>
      <c r="H63" s="10">
        <v>169934.84</v>
      </c>
      <c r="I63" s="10">
        <v>4744580.7300000004</v>
      </c>
      <c r="J63" s="10">
        <v>27.92</v>
      </c>
      <c r="K63" s="10">
        <v>169934.84</v>
      </c>
      <c r="L63" s="10">
        <v>4744580.7300000004</v>
      </c>
    </row>
    <row r="64" spans="1:12" ht="24.95" customHeight="1" x14ac:dyDescent="0.15">
      <c r="A64" s="6" t="s">
        <v>1233</v>
      </c>
      <c r="B64" s="6" t="s">
        <v>72</v>
      </c>
      <c r="C64" s="7" t="s">
        <v>1234</v>
      </c>
      <c r="D64" s="10">
        <v>8.33</v>
      </c>
      <c r="E64" s="10">
        <v>135265.28</v>
      </c>
      <c r="F64" s="10">
        <v>1126759.7823999999</v>
      </c>
      <c r="G64" s="10">
        <v>8.33</v>
      </c>
      <c r="H64" s="10">
        <v>135265.28</v>
      </c>
      <c r="I64" s="10">
        <v>1126759.7823999999</v>
      </c>
      <c r="J64" s="10">
        <v>8.33</v>
      </c>
      <c r="K64" s="10">
        <v>135265.28</v>
      </c>
      <c r="L64" s="10">
        <v>1126759.7823999999</v>
      </c>
    </row>
    <row r="65" spans="1:12" ht="24.95" customHeight="1" x14ac:dyDescent="0.15">
      <c r="A65" s="6" t="s">
        <v>1235</v>
      </c>
      <c r="B65" s="6" t="s">
        <v>72</v>
      </c>
      <c r="C65" s="7" t="s">
        <v>1236</v>
      </c>
      <c r="D65" s="10">
        <v>16</v>
      </c>
      <c r="E65" s="10">
        <v>135265.28</v>
      </c>
      <c r="F65" s="10">
        <v>2164244.48</v>
      </c>
      <c r="G65" s="10">
        <v>16</v>
      </c>
      <c r="H65" s="10">
        <v>135265.28</v>
      </c>
      <c r="I65" s="10">
        <v>2164244.48</v>
      </c>
      <c r="J65" s="10">
        <v>16</v>
      </c>
      <c r="K65" s="10">
        <v>135265.28</v>
      </c>
      <c r="L65" s="10">
        <v>2164244.48</v>
      </c>
    </row>
    <row r="66" spans="1:12" ht="24.95" customHeight="1" x14ac:dyDescent="0.15">
      <c r="A66" s="6" t="s">
        <v>1237</v>
      </c>
      <c r="B66" s="6" t="s">
        <v>72</v>
      </c>
      <c r="C66" s="7" t="s">
        <v>1238</v>
      </c>
      <c r="D66" s="10">
        <v>9</v>
      </c>
      <c r="E66" s="10">
        <v>135265.28</v>
      </c>
      <c r="F66" s="10">
        <v>1217387.52</v>
      </c>
      <c r="G66" s="10">
        <v>9</v>
      </c>
      <c r="H66" s="10">
        <v>135265.28</v>
      </c>
      <c r="I66" s="10">
        <v>1217387.52</v>
      </c>
      <c r="J66" s="10">
        <v>9</v>
      </c>
      <c r="K66" s="10">
        <v>135265.28</v>
      </c>
      <c r="L66" s="10">
        <v>1217387.52</v>
      </c>
    </row>
    <row r="67" spans="1:12" ht="24.95" customHeight="1" x14ac:dyDescent="0.15">
      <c r="A67" s="6" t="s">
        <v>556</v>
      </c>
      <c r="B67" s="6" t="s">
        <v>72</v>
      </c>
      <c r="C67" s="7" t="s">
        <v>1239</v>
      </c>
      <c r="D67" s="10">
        <v>83</v>
      </c>
      <c r="E67" s="10">
        <v>135265.28</v>
      </c>
      <c r="F67" s="10">
        <v>11227018.24</v>
      </c>
      <c r="G67" s="10">
        <v>83</v>
      </c>
      <c r="H67" s="10">
        <v>135265.28</v>
      </c>
      <c r="I67" s="10">
        <v>11227018.24</v>
      </c>
      <c r="J67" s="10">
        <v>83</v>
      </c>
      <c r="K67" s="10">
        <v>135265.28</v>
      </c>
      <c r="L67" s="10">
        <v>11227018.24</v>
      </c>
    </row>
    <row r="68" spans="1:12" ht="24.95" customHeight="1" x14ac:dyDescent="0.15">
      <c r="A68" s="6" t="s">
        <v>558</v>
      </c>
      <c r="B68" s="6" t="s">
        <v>72</v>
      </c>
      <c r="C68" s="7" t="s">
        <v>1240</v>
      </c>
      <c r="D68" s="10">
        <v>73.5</v>
      </c>
      <c r="E68" s="10">
        <v>132614.03</v>
      </c>
      <c r="F68" s="10">
        <v>9747131.2100000009</v>
      </c>
      <c r="G68" s="10">
        <v>73.5</v>
      </c>
      <c r="H68" s="10">
        <v>132614.03</v>
      </c>
      <c r="I68" s="10">
        <v>9747131.2100000009</v>
      </c>
      <c r="J68" s="10">
        <v>73.5</v>
      </c>
      <c r="K68" s="10">
        <v>132614.03</v>
      </c>
      <c r="L68" s="10">
        <v>9747131.2100000009</v>
      </c>
    </row>
    <row r="69" spans="1:12" ht="24.95" customHeight="1" x14ac:dyDescent="0.15">
      <c r="A69" s="6" t="s">
        <v>788</v>
      </c>
      <c r="B69" s="6" t="s">
        <v>72</v>
      </c>
      <c r="C69" s="7" t="s">
        <v>1241</v>
      </c>
      <c r="D69" s="10">
        <v>83.33</v>
      </c>
      <c r="E69" s="10">
        <v>135265.28</v>
      </c>
      <c r="F69" s="10">
        <v>11271655.779999999</v>
      </c>
      <c r="G69" s="10">
        <v>83.33</v>
      </c>
      <c r="H69" s="10">
        <v>135265.28</v>
      </c>
      <c r="I69" s="10">
        <v>11271655.779999999</v>
      </c>
      <c r="J69" s="10">
        <v>83.33</v>
      </c>
      <c r="K69" s="10">
        <v>135265.28</v>
      </c>
      <c r="L69" s="10">
        <v>11271655.779999999</v>
      </c>
    </row>
    <row r="70" spans="1:12" ht="24.95" customHeight="1" x14ac:dyDescent="0.15">
      <c r="A70" s="6" t="s">
        <v>560</v>
      </c>
      <c r="B70" s="6" t="s">
        <v>72</v>
      </c>
      <c r="C70" s="7" t="s">
        <v>1242</v>
      </c>
      <c r="D70" s="10">
        <v>27</v>
      </c>
      <c r="E70" s="10">
        <v>169934.84</v>
      </c>
      <c r="F70" s="10">
        <v>4588240.68</v>
      </c>
      <c r="G70" s="10">
        <v>27</v>
      </c>
      <c r="H70" s="10">
        <v>169934.84</v>
      </c>
      <c r="I70" s="10">
        <v>4588240.68</v>
      </c>
      <c r="J70" s="10">
        <v>27</v>
      </c>
      <c r="K70" s="10">
        <v>169934.84</v>
      </c>
      <c r="L70" s="10">
        <v>4588240.68</v>
      </c>
    </row>
    <row r="71" spans="1:12" ht="24.95" customHeight="1" x14ac:dyDescent="0.15">
      <c r="A71" s="6" t="s">
        <v>1243</v>
      </c>
      <c r="B71" s="6" t="s">
        <v>72</v>
      </c>
      <c r="C71" s="7" t="s">
        <v>1244</v>
      </c>
      <c r="D71" s="10">
        <v>85284</v>
      </c>
      <c r="E71" s="10">
        <v>145.78</v>
      </c>
      <c r="F71" s="10">
        <v>12432701.52</v>
      </c>
      <c r="G71" s="10">
        <v>85284</v>
      </c>
      <c r="H71" s="10">
        <v>145.78</v>
      </c>
      <c r="I71" s="10">
        <v>12432701.52</v>
      </c>
      <c r="J71" s="10">
        <v>85284</v>
      </c>
      <c r="K71" s="10">
        <v>145.78</v>
      </c>
      <c r="L71" s="10">
        <v>12432701.52</v>
      </c>
    </row>
    <row r="72" spans="1:12" ht="24.95" customHeight="1" x14ac:dyDescent="0.15">
      <c r="A72" s="6" t="s">
        <v>807</v>
      </c>
      <c r="B72" s="6" t="s">
        <v>72</v>
      </c>
      <c r="C72" s="7" t="s">
        <v>1245</v>
      </c>
      <c r="D72" s="10">
        <v>2</v>
      </c>
      <c r="E72" s="10">
        <v>198003.08</v>
      </c>
      <c r="F72" s="10">
        <v>396006.16</v>
      </c>
      <c r="G72" s="10">
        <v>2</v>
      </c>
      <c r="H72" s="10">
        <v>198003.08</v>
      </c>
      <c r="I72" s="10">
        <v>396006.16</v>
      </c>
      <c r="J72" s="10">
        <v>2</v>
      </c>
      <c r="K72" s="10">
        <v>198003.08</v>
      </c>
      <c r="L72" s="10">
        <v>396006.16</v>
      </c>
    </row>
    <row r="73" spans="1:12" ht="24.95" customHeight="1" x14ac:dyDescent="0.15">
      <c r="A73" s="6" t="s">
        <v>490</v>
      </c>
      <c r="B73" s="6" t="s">
        <v>72</v>
      </c>
      <c r="C73" s="7" t="s">
        <v>1246</v>
      </c>
      <c r="D73" s="10">
        <v>30.33</v>
      </c>
      <c r="E73" s="10">
        <v>169934.84</v>
      </c>
      <c r="F73" s="10">
        <v>5154123.6972000003</v>
      </c>
      <c r="G73" s="10">
        <v>30.33</v>
      </c>
      <c r="H73" s="10">
        <v>169934.84</v>
      </c>
      <c r="I73" s="10">
        <v>5154123.6972000003</v>
      </c>
      <c r="J73" s="10">
        <v>30.33</v>
      </c>
      <c r="K73" s="10">
        <v>169934.84</v>
      </c>
      <c r="L73" s="10">
        <v>5154123.6972000003</v>
      </c>
    </row>
    <row r="74" spans="1:12" ht="24.95" customHeight="1" x14ac:dyDescent="0.15">
      <c r="A74" s="6" t="s">
        <v>492</v>
      </c>
      <c r="B74" s="6" t="s">
        <v>72</v>
      </c>
      <c r="C74" s="7" t="s">
        <v>1247</v>
      </c>
      <c r="D74" s="10">
        <v>8.33</v>
      </c>
      <c r="E74" s="10">
        <v>135265.28</v>
      </c>
      <c r="F74" s="10">
        <v>1126759.78</v>
      </c>
      <c r="G74" s="10">
        <v>8.33</v>
      </c>
      <c r="H74" s="10">
        <v>135265.28</v>
      </c>
      <c r="I74" s="10">
        <v>1126759.78</v>
      </c>
      <c r="J74" s="10">
        <v>8.33</v>
      </c>
      <c r="K74" s="10">
        <v>135265.28</v>
      </c>
      <c r="L74" s="10">
        <v>1126759.78</v>
      </c>
    </row>
    <row r="75" spans="1:12" ht="24.95" customHeight="1" x14ac:dyDescent="0.15">
      <c r="A75" s="6" t="s">
        <v>562</v>
      </c>
      <c r="B75" s="6" t="s">
        <v>72</v>
      </c>
      <c r="C75" s="7" t="s">
        <v>1248</v>
      </c>
      <c r="D75" s="10">
        <v>8.33</v>
      </c>
      <c r="E75" s="10">
        <v>135265.28</v>
      </c>
      <c r="F75" s="10">
        <v>1126759.78</v>
      </c>
      <c r="G75" s="10">
        <v>8.33</v>
      </c>
      <c r="H75" s="10">
        <v>135265.28</v>
      </c>
      <c r="I75" s="10">
        <v>1126759.78</v>
      </c>
      <c r="J75" s="10">
        <v>8.33</v>
      </c>
      <c r="K75" s="10">
        <v>135265.28</v>
      </c>
      <c r="L75" s="10">
        <v>1126759.78</v>
      </c>
    </row>
    <row r="76" spans="1:12" ht="24.95" customHeight="1" x14ac:dyDescent="0.15">
      <c r="A76" s="6" t="s">
        <v>494</v>
      </c>
      <c r="B76" s="6" t="s">
        <v>72</v>
      </c>
      <c r="C76" s="7" t="s">
        <v>1249</v>
      </c>
      <c r="D76" s="10">
        <v>94.17</v>
      </c>
      <c r="E76" s="10">
        <v>135265.28</v>
      </c>
      <c r="F76" s="10">
        <v>12737931.42</v>
      </c>
      <c r="G76" s="10">
        <v>94.17</v>
      </c>
      <c r="H76" s="10">
        <v>135265.28</v>
      </c>
      <c r="I76" s="10">
        <v>12737931.42</v>
      </c>
      <c r="J76" s="10">
        <v>94.17</v>
      </c>
      <c r="K76" s="10">
        <v>135265.28</v>
      </c>
      <c r="L76" s="10">
        <v>12737931.42</v>
      </c>
    </row>
    <row r="77" spans="1:12" ht="24.95" customHeight="1" x14ac:dyDescent="0.15">
      <c r="A77" s="6" t="s">
        <v>496</v>
      </c>
      <c r="B77" s="6" t="s">
        <v>72</v>
      </c>
      <c r="C77" s="7" t="s">
        <v>1250</v>
      </c>
      <c r="D77" s="10">
        <v>25</v>
      </c>
      <c r="E77" s="10">
        <v>169934.84</v>
      </c>
      <c r="F77" s="10">
        <v>4248371</v>
      </c>
      <c r="G77" s="10">
        <v>25</v>
      </c>
      <c r="H77" s="10">
        <v>169934.84</v>
      </c>
      <c r="I77" s="10">
        <v>4248371</v>
      </c>
      <c r="J77" s="10">
        <v>25</v>
      </c>
      <c r="K77" s="10">
        <v>169934.84</v>
      </c>
      <c r="L77" s="10">
        <v>4248371</v>
      </c>
    </row>
    <row r="78" spans="1:12" ht="24.95" customHeight="1" x14ac:dyDescent="0.15">
      <c r="A78" s="6" t="s">
        <v>498</v>
      </c>
      <c r="B78" s="6" t="s">
        <v>72</v>
      </c>
      <c r="C78" s="7" t="s">
        <v>1251</v>
      </c>
      <c r="D78" s="10">
        <v>4</v>
      </c>
      <c r="E78" s="10">
        <v>237011.83</v>
      </c>
      <c r="F78" s="10">
        <v>948047.32</v>
      </c>
      <c r="G78" s="10">
        <v>4</v>
      </c>
      <c r="H78" s="10">
        <v>237011.83</v>
      </c>
      <c r="I78" s="10">
        <v>948047.32</v>
      </c>
      <c r="J78" s="10">
        <v>4</v>
      </c>
      <c r="K78" s="10">
        <v>237011.83</v>
      </c>
      <c r="L78" s="10">
        <v>948047.32</v>
      </c>
    </row>
    <row r="79" spans="1:12" ht="24.95" customHeight="1" x14ac:dyDescent="0.15">
      <c r="A79" s="6" t="s">
        <v>500</v>
      </c>
      <c r="B79" s="6" t="s">
        <v>72</v>
      </c>
      <c r="C79" s="7" t="s">
        <v>1252</v>
      </c>
      <c r="D79" s="10">
        <v>22</v>
      </c>
      <c r="E79" s="10">
        <v>169934.84</v>
      </c>
      <c r="F79" s="10">
        <v>3738566.48</v>
      </c>
      <c r="G79" s="10">
        <v>22</v>
      </c>
      <c r="H79" s="10">
        <v>169934.84</v>
      </c>
      <c r="I79" s="10">
        <v>3738566.48</v>
      </c>
      <c r="J79" s="10">
        <v>22</v>
      </c>
      <c r="K79" s="10">
        <v>169934.84</v>
      </c>
      <c r="L79" s="10">
        <v>3738566.48</v>
      </c>
    </row>
    <row r="80" spans="1:12" ht="24.95" customHeight="1" x14ac:dyDescent="0.15">
      <c r="A80" s="6" t="s">
        <v>523</v>
      </c>
      <c r="B80" s="6" t="s">
        <v>72</v>
      </c>
      <c r="C80" s="7" t="s">
        <v>1253</v>
      </c>
      <c r="D80" s="10">
        <v>9.5</v>
      </c>
      <c r="E80" s="10">
        <v>166446.82</v>
      </c>
      <c r="F80" s="10">
        <v>1581244.79</v>
      </c>
      <c r="G80" s="10">
        <v>9.5</v>
      </c>
      <c r="H80" s="10">
        <v>166446.82</v>
      </c>
      <c r="I80" s="10">
        <v>1581244.79</v>
      </c>
      <c r="J80" s="10">
        <v>9.5</v>
      </c>
      <c r="K80" s="10">
        <v>166446.82</v>
      </c>
      <c r="L80" s="10">
        <v>1581244.79</v>
      </c>
    </row>
    <row r="81" spans="1:13" ht="24.95" customHeight="1" x14ac:dyDescent="0.15">
      <c r="A81" s="6" t="s">
        <v>525</v>
      </c>
      <c r="B81" s="6" t="s">
        <v>72</v>
      </c>
      <c r="C81" s="7" t="s">
        <v>1254</v>
      </c>
      <c r="D81" s="10">
        <v>8.33</v>
      </c>
      <c r="E81" s="10">
        <v>135265.28</v>
      </c>
      <c r="F81" s="10">
        <v>1126759.7823999999</v>
      </c>
      <c r="G81" s="10">
        <v>8.33</v>
      </c>
      <c r="H81" s="10">
        <v>135265.28</v>
      </c>
      <c r="I81" s="10">
        <v>1126759.7823999999</v>
      </c>
      <c r="J81" s="10">
        <v>8.33</v>
      </c>
      <c r="K81" s="10">
        <v>135265.28</v>
      </c>
      <c r="L81" s="10">
        <v>1126759.7823999999</v>
      </c>
    </row>
    <row r="82" spans="1:13" ht="24.95" customHeight="1" x14ac:dyDescent="0.15">
      <c r="A82" s="6" t="s">
        <v>849</v>
      </c>
      <c r="B82" s="6" t="s">
        <v>72</v>
      </c>
      <c r="C82" s="7" t="s">
        <v>1255</v>
      </c>
      <c r="D82" s="10">
        <v>22</v>
      </c>
      <c r="E82" s="10">
        <v>132614.03</v>
      </c>
      <c r="F82" s="10">
        <v>2917508.66</v>
      </c>
      <c r="G82" s="10">
        <v>22</v>
      </c>
      <c r="H82" s="10">
        <v>132614.03</v>
      </c>
      <c r="I82" s="10">
        <v>2917508.66</v>
      </c>
      <c r="J82" s="10">
        <v>22</v>
      </c>
      <c r="K82" s="10">
        <v>132614.03</v>
      </c>
      <c r="L82" s="10">
        <v>2917508.66</v>
      </c>
    </row>
    <row r="83" spans="1:13" ht="24.95" customHeight="1" x14ac:dyDescent="0.15">
      <c r="A83" s="6" t="s">
        <v>564</v>
      </c>
      <c r="B83" s="6" t="s">
        <v>72</v>
      </c>
      <c r="C83" s="7" t="s">
        <v>1256</v>
      </c>
      <c r="D83" s="10">
        <v>2</v>
      </c>
      <c r="E83" s="10">
        <v>198003.08</v>
      </c>
      <c r="F83" s="10">
        <v>396006.16</v>
      </c>
      <c r="G83" s="10">
        <v>2</v>
      </c>
      <c r="H83" s="10">
        <v>198003.08</v>
      </c>
      <c r="I83" s="10">
        <v>396006.16</v>
      </c>
      <c r="J83" s="10">
        <v>2</v>
      </c>
      <c r="K83" s="10">
        <v>198003.08</v>
      </c>
      <c r="L83" s="10">
        <v>396006.16</v>
      </c>
    </row>
    <row r="84" spans="1:13" ht="24.95" customHeight="1" x14ac:dyDescent="0.15">
      <c r="A84" s="6" t="s">
        <v>566</v>
      </c>
      <c r="B84" s="6" t="s">
        <v>72</v>
      </c>
      <c r="C84" s="7" t="s">
        <v>1257</v>
      </c>
      <c r="D84" s="10">
        <v>78.5</v>
      </c>
      <c r="E84" s="10">
        <v>135265.28</v>
      </c>
      <c r="F84" s="10">
        <v>10618324.48</v>
      </c>
      <c r="G84" s="10">
        <v>78.5</v>
      </c>
      <c r="H84" s="10">
        <v>135265.28</v>
      </c>
      <c r="I84" s="10">
        <v>10618324.48</v>
      </c>
      <c r="J84" s="10">
        <v>78.5</v>
      </c>
      <c r="K84" s="10">
        <v>135265.28</v>
      </c>
      <c r="L84" s="10">
        <v>10618324.48</v>
      </c>
    </row>
    <row r="85" spans="1:13" ht="24.95" customHeight="1" x14ac:dyDescent="0.15">
      <c r="A85" s="29" t="s">
        <v>516</v>
      </c>
      <c r="B85" s="29"/>
      <c r="C85" s="29"/>
      <c r="D85" s="11" t="s">
        <v>56</v>
      </c>
      <c r="E85" s="11" t="s">
        <v>56</v>
      </c>
      <c r="F85" s="11">
        <f>SUM(F42:F84)</f>
        <v>180686084.34639996</v>
      </c>
      <c r="G85" s="11" t="s">
        <v>56</v>
      </c>
      <c r="H85" s="11" t="s">
        <v>56</v>
      </c>
      <c r="I85" s="11">
        <f>SUM(I42:I84)</f>
        <v>180686084.34639996</v>
      </c>
      <c r="J85" s="11" t="s">
        <v>56</v>
      </c>
      <c r="K85" s="11" t="s">
        <v>56</v>
      </c>
      <c r="L85" s="11">
        <f>SUM(L42:L84)</f>
        <v>180686084.34639996</v>
      </c>
    </row>
    <row r="86" spans="1:13" ht="15" customHeight="1" x14ac:dyDescent="0.15"/>
    <row r="87" spans="1:13" ht="24.95" customHeight="1" x14ac:dyDescent="0.15">
      <c r="A87" s="17" t="s">
        <v>1258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3" ht="24.95" customHeight="1" x14ac:dyDescent="0.15"/>
    <row r="89" spans="1:13" ht="50.1" customHeight="1" x14ac:dyDescent="0.15">
      <c r="A89" s="19" t="s">
        <v>378</v>
      </c>
      <c r="B89" s="19" t="s">
        <v>46</v>
      </c>
      <c r="C89" s="19" t="s">
        <v>1180</v>
      </c>
      <c r="D89" s="19" t="s">
        <v>1181</v>
      </c>
      <c r="E89" s="19"/>
      <c r="F89" s="19"/>
      <c r="G89" s="19" t="s">
        <v>1182</v>
      </c>
      <c r="H89" s="19"/>
      <c r="I89" s="19"/>
      <c r="J89" s="19" t="s">
        <v>1183</v>
      </c>
      <c r="K89" s="19"/>
      <c r="L89" s="19"/>
    </row>
    <row r="90" spans="1:13" ht="50.1" customHeight="1" x14ac:dyDescent="0.15">
      <c r="A90" s="19"/>
      <c r="B90" s="19"/>
      <c r="C90" s="19"/>
      <c r="D90" s="6" t="s">
        <v>1184</v>
      </c>
      <c r="E90" s="6" t="s">
        <v>1185</v>
      </c>
      <c r="F90" s="6" t="s">
        <v>1186</v>
      </c>
      <c r="G90" s="6" t="s">
        <v>1184</v>
      </c>
      <c r="H90" s="6" t="s">
        <v>1185</v>
      </c>
      <c r="I90" s="6" t="s">
        <v>1187</v>
      </c>
      <c r="J90" s="6" t="s">
        <v>1184</v>
      </c>
      <c r="K90" s="6" t="s">
        <v>1185</v>
      </c>
      <c r="L90" s="6" t="s">
        <v>1188</v>
      </c>
    </row>
    <row r="91" spans="1:13" ht="24.95" customHeight="1" x14ac:dyDescent="0.15">
      <c r="A91" s="6" t="s">
        <v>384</v>
      </c>
      <c r="B91" s="6" t="s">
        <v>480</v>
      </c>
      <c r="C91" s="6" t="s">
        <v>481</v>
      </c>
      <c r="D91" s="6" t="s">
        <v>482</v>
      </c>
      <c r="E91" s="6" t="s">
        <v>483</v>
      </c>
      <c r="F91" s="6" t="s">
        <v>484</v>
      </c>
      <c r="G91" s="6" t="s">
        <v>485</v>
      </c>
      <c r="H91" s="6" t="s">
        <v>486</v>
      </c>
      <c r="I91" s="6" t="s">
        <v>656</v>
      </c>
      <c r="J91" s="6" t="s">
        <v>519</v>
      </c>
      <c r="K91" s="6" t="s">
        <v>521</v>
      </c>
      <c r="L91" s="6" t="s">
        <v>548</v>
      </c>
    </row>
    <row r="92" spans="1:13" x14ac:dyDescent="0.15">
      <c r="A92" s="6" t="s">
        <v>56</v>
      </c>
      <c r="B92" s="6" t="s">
        <v>56</v>
      </c>
      <c r="C92" s="6" t="s">
        <v>56</v>
      </c>
      <c r="D92" s="6" t="s">
        <v>56</v>
      </c>
      <c r="E92" s="6" t="s">
        <v>56</v>
      </c>
      <c r="F92" s="6" t="s">
        <v>56</v>
      </c>
      <c r="G92" s="6" t="s">
        <v>56</v>
      </c>
      <c r="H92" s="6" t="s">
        <v>56</v>
      </c>
      <c r="I92" s="6" t="s">
        <v>56</v>
      </c>
      <c r="J92" s="6" t="s">
        <v>56</v>
      </c>
      <c r="K92" s="6" t="s">
        <v>56</v>
      </c>
      <c r="L92" s="6" t="s">
        <v>56</v>
      </c>
    </row>
    <row r="93" spans="1:13" ht="15" customHeight="1" x14ac:dyDescent="0.15"/>
    <row r="94" spans="1:13" ht="24.95" customHeight="1" x14ac:dyDescent="0.15">
      <c r="A94" s="17" t="s">
        <v>1259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15" customHeight="1" x14ac:dyDescent="0.15"/>
    <row r="96" spans="1:13" ht="24.95" customHeight="1" x14ac:dyDescent="0.15">
      <c r="A96" s="17" t="s">
        <v>1260</v>
      </c>
      <c r="B96" s="17"/>
      <c r="C96" s="17"/>
      <c r="D96" s="17"/>
      <c r="E96" s="17"/>
      <c r="F96" s="17"/>
    </row>
    <row r="97" spans="1:13" ht="24.95" customHeight="1" x14ac:dyDescent="0.15"/>
    <row r="98" spans="1:13" ht="50.1" customHeight="1" x14ac:dyDescent="0.15">
      <c r="A98" s="19" t="s">
        <v>378</v>
      </c>
      <c r="B98" s="19" t="s">
        <v>46</v>
      </c>
      <c r="C98" s="19" t="s">
        <v>1180</v>
      </c>
      <c r="D98" s="6" t="s">
        <v>1181</v>
      </c>
      <c r="E98" s="6" t="s">
        <v>1182</v>
      </c>
      <c r="F98" s="6" t="s">
        <v>1183</v>
      </c>
    </row>
    <row r="99" spans="1:13" ht="50.1" customHeight="1" x14ac:dyDescent="0.15">
      <c r="A99" s="19"/>
      <c r="B99" s="19"/>
      <c r="C99" s="19"/>
      <c r="D99" s="6" t="s">
        <v>1261</v>
      </c>
      <c r="E99" s="6" t="s">
        <v>1261</v>
      </c>
      <c r="F99" s="6" t="s">
        <v>1261</v>
      </c>
    </row>
    <row r="100" spans="1:13" ht="24.95" customHeight="1" x14ac:dyDescent="0.15">
      <c r="A100" s="6" t="s">
        <v>384</v>
      </c>
      <c r="B100" s="6" t="s">
        <v>480</v>
      </c>
      <c r="C100" s="6" t="s">
        <v>481</v>
      </c>
      <c r="D100" s="6" t="s">
        <v>482</v>
      </c>
      <c r="E100" s="6" t="s">
        <v>483</v>
      </c>
      <c r="F100" s="6" t="s">
        <v>484</v>
      </c>
    </row>
    <row r="101" spans="1:13" ht="24.95" customHeight="1" x14ac:dyDescent="0.15">
      <c r="A101" s="6" t="s">
        <v>384</v>
      </c>
      <c r="B101" s="6" t="s">
        <v>81</v>
      </c>
      <c r="C101" s="7" t="s">
        <v>1262</v>
      </c>
      <c r="D101" s="10">
        <v>126116.1</v>
      </c>
      <c r="E101" s="10">
        <v>0</v>
      </c>
      <c r="F101" s="10">
        <v>0</v>
      </c>
    </row>
    <row r="102" spans="1:13" ht="24.95" customHeight="1" x14ac:dyDescent="0.15">
      <c r="A102" s="6" t="s">
        <v>480</v>
      </c>
      <c r="B102" s="6" t="s">
        <v>81</v>
      </c>
      <c r="C102" s="7" t="s">
        <v>1263</v>
      </c>
      <c r="D102" s="10">
        <v>63883.9</v>
      </c>
      <c r="E102" s="10">
        <v>0</v>
      </c>
      <c r="F102" s="10">
        <v>0</v>
      </c>
    </row>
    <row r="103" spans="1:13" ht="24.95" customHeight="1" x14ac:dyDescent="0.15">
      <c r="A103" s="29" t="s">
        <v>516</v>
      </c>
      <c r="B103" s="29"/>
      <c r="C103" s="29"/>
      <c r="D103" s="11">
        <f>SUM(D101:D102)</f>
        <v>190000</v>
      </c>
      <c r="E103" s="11">
        <f>SUM(E101:E102)</f>
        <v>0</v>
      </c>
      <c r="F103" s="11">
        <f>SUM(F101:F102)</f>
        <v>0</v>
      </c>
    </row>
    <row r="104" spans="1:13" ht="15" customHeight="1" x14ac:dyDescent="0.15"/>
    <row r="105" spans="1:13" ht="24.95" customHeight="1" x14ac:dyDescent="0.15">
      <c r="A105" s="17" t="s">
        <v>1264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15" customHeight="1" x14ac:dyDescent="0.15"/>
    <row r="107" spans="1:13" ht="24.95" customHeight="1" x14ac:dyDescent="0.15">
      <c r="A107" s="17" t="s">
        <v>1265</v>
      </c>
      <c r="B107" s="17"/>
      <c r="C107" s="17"/>
      <c r="D107" s="17"/>
      <c r="E107" s="17"/>
      <c r="F107" s="17"/>
    </row>
    <row r="108" spans="1:13" ht="24.95" customHeight="1" x14ac:dyDescent="0.15"/>
    <row r="109" spans="1:13" ht="50.1" customHeight="1" x14ac:dyDescent="0.15">
      <c r="A109" s="19" t="s">
        <v>378</v>
      </c>
      <c r="B109" s="19" t="s">
        <v>46</v>
      </c>
      <c r="C109" s="19" t="s">
        <v>1180</v>
      </c>
      <c r="D109" s="6" t="s">
        <v>1181</v>
      </c>
      <c r="E109" s="6" t="s">
        <v>1182</v>
      </c>
      <c r="F109" s="6" t="s">
        <v>1183</v>
      </c>
    </row>
    <row r="110" spans="1:13" ht="50.1" customHeight="1" x14ac:dyDescent="0.15">
      <c r="A110" s="19"/>
      <c r="B110" s="19"/>
      <c r="C110" s="19"/>
      <c r="D110" s="6" t="s">
        <v>1261</v>
      </c>
      <c r="E110" s="6" t="s">
        <v>1261</v>
      </c>
      <c r="F110" s="6" t="s">
        <v>1261</v>
      </c>
    </row>
    <row r="111" spans="1:13" ht="24.95" customHeight="1" x14ac:dyDescent="0.15">
      <c r="A111" s="6" t="s">
        <v>384</v>
      </c>
      <c r="B111" s="6" t="s">
        <v>480</v>
      </c>
      <c r="C111" s="6" t="s">
        <v>481</v>
      </c>
      <c r="D111" s="6" t="s">
        <v>482</v>
      </c>
      <c r="E111" s="6" t="s">
        <v>483</v>
      </c>
      <c r="F111" s="6" t="s">
        <v>484</v>
      </c>
    </row>
    <row r="112" spans="1:13" ht="24.95" customHeight="1" x14ac:dyDescent="0.15">
      <c r="A112" s="6" t="s">
        <v>384</v>
      </c>
      <c r="B112" s="6" t="s">
        <v>87</v>
      </c>
      <c r="C112" s="7" t="s">
        <v>1266</v>
      </c>
      <c r="D112" s="10">
        <v>500000</v>
      </c>
      <c r="E112" s="10">
        <v>500000</v>
      </c>
      <c r="F112" s="10">
        <v>500000</v>
      </c>
    </row>
    <row r="113" spans="1:6" ht="24.95" customHeight="1" x14ac:dyDescent="0.15">
      <c r="A113" s="6" t="s">
        <v>480</v>
      </c>
      <c r="B113" s="6" t="s">
        <v>87</v>
      </c>
      <c r="C113" s="7" t="s">
        <v>1267</v>
      </c>
      <c r="D113" s="10">
        <v>2200000</v>
      </c>
      <c r="E113" s="10">
        <v>2200000</v>
      </c>
      <c r="F113" s="10">
        <v>2200000</v>
      </c>
    </row>
    <row r="114" spans="1:6" ht="24.95" customHeight="1" x14ac:dyDescent="0.15">
      <c r="A114" s="6" t="s">
        <v>481</v>
      </c>
      <c r="B114" s="6" t="s">
        <v>87</v>
      </c>
      <c r="C114" s="7" t="s">
        <v>1268</v>
      </c>
      <c r="D114" s="10">
        <v>580440</v>
      </c>
      <c r="E114" s="10">
        <v>580440</v>
      </c>
      <c r="F114" s="10">
        <v>580440</v>
      </c>
    </row>
    <row r="115" spans="1:6" ht="24.95" customHeight="1" x14ac:dyDescent="0.15">
      <c r="A115" s="6" t="s">
        <v>482</v>
      </c>
      <c r="B115" s="6" t="s">
        <v>87</v>
      </c>
      <c r="C115" s="7" t="s">
        <v>1269</v>
      </c>
      <c r="D115" s="10">
        <v>345500</v>
      </c>
      <c r="E115" s="10">
        <v>345500</v>
      </c>
      <c r="F115" s="10">
        <v>345500</v>
      </c>
    </row>
    <row r="116" spans="1:6" ht="24.95" customHeight="1" x14ac:dyDescent="0.15">
      <c r="A116" s="6" t="s">
        <v>483</v>
      </c>
      <c r="B116" s="6" t="s">
        <v>87</v>
      </c>
      <c r="C116" s="7" t="s">
        <v>1270</v>
      </c>
      <c r="D116" s="10">
        <v>829200</v>
      </c>
      <c r="E116" s="10">
        <v>829200</v>
      </c>
      <c r="F116" s="10">
        <v>829200</v>
      </c>
    </row>
    <row r="117" spans="1:6" ht="24.95" customHeight="1" x14ac:dyDescent="0.15">
      <c r="A117" s="6" t="s">
        <v>484</v>
      </c>
      <c r="B117" s="6" t="s">
        <v>87</v>
      </c>
      <c r="C117" s="7" t="s">
        <v>1271</v>
      </c>
      <c r="D117" s="10">
        <v>8000000</v>
      </c>
      <c r="E117" s="10">
        <v>0</v>
      </c>
      <c r="F117" s="10">
        <v>0</v>
      </c>
    </row>
    <row r="118" spans="1:6" ht="24.95" customHeight="1" x14ac:dyDescent="0.15">
      <c r="A118" s="6" t="s">
        <v>485</v>
      </c>
      <c r="B118" s="6" t="s">
        <v>87</v>
      </c>
      <c r="C118" s="7" t="s">
        <v>1272</v>
      </c>
      <c r="D118" s="10">
        <v>8100</v>
      </c>
      <c r="E118" s="10">
        <v>0</v>
      </c>
      <c r="F118" s="10">
        <v>0</v>
      </c>
    </row>
    <row r="119" spans="1:6" ht="24.95" customHeight="1" x14ac:dyDescent="0.15">
      <c r="A119" s="6" t="s">
        <v>486</v>
      </c>
      <c r="B119" s="6" t="s">
        <v>87</v>
      </c>
      <c r="C119" s="7" t="s">
        <v>1273</v>
      </c>
      <c r="D119" s="10">
        <v>2748584</v>
      </c>
      <c r="E119" s="10">
        <v>0</v>
      </c>
      <c r="F119" s="10">
        <v>0</v>
      </c>
    </row>
    <row r="120" spans="1:6" ht="24.95" customHeight="1" x14ac:dyDescent="0.15">
      <c r="A120" s="6" t="s">
        <v>656</v>
      </c>
      <c r="B120" s="6" t="s">
        <v>87</v>
      </c>
      <c r="C120" s="7" t="s">
        <v>1274</v>
      </c>
      <c r="D120" s="10">
        <v>6475000</v>
      </c>
      <c r="E120" s="10">
        <v>0</v>
      </c>
      <c r="F120" s="10">
        <v>0</v>
      </c>
    </row>
    <row r="121" spans="1:6" ht="24.95" customHeight="1" x14ac:dyDescent="0.15">
      <c r="A121" s="6" t="s">
        <v>519</v>
      </c>
      <c r="B121" s="6" t="s">
        <v>87</v>
      </c>
      <c r="C121" s="7" t="s">
        <v>1275</v>
      </c>
      <c r="D121" s="10">
        <v>78120</v>
      </c>
      <c r="E121" s="10">
        <v>0</v>
      </c>
      <c r="F121" s="10">
        <v>0</v>
      </c>
    </row>
    <row r="122" spans="1:6" ht="24.95" customHeight="1" x14ac:dyDescent="0.15">
      <c r="A122" s="6" t="s">
        <v>521</v>
      </c>
      <c r="B122" s="6" t="s">
        <v>87</v>
      </c>
      <c r="C122" s="7" t="s">
        <v>1276</v>
      </c>
      <c r="D122" s="10">
        <v>1750000</v>
      </c>
      <c r="E122" s="10">
        <v>0</v>
      </c>
      <c r="F122" s="10">
        <v>0</v>
      </c>
    </row>
    <row r="123" spans="1:6" ht="24.95" customHeight="1" x14ac:dyDescent="0.15">
      <c r="A123" s="6" t="s">
        <v>548</v>
      </c>
      <c r="B123" s="6" t="s">
        <v>87</v>
      </c>
      <c r="C123" s="7" t="s">
        <v>1277</v>
      </c>
      <c r="D123" s="10">
        <v>13013000</v>
      </c>
      <c r="E123" s="10">
        <v>0</v>
      </c>
      <c r="F123" s="10">
        <v>0</v>
      </c>
    </row>
    <row r="124" spans="1:6" ht="24.95" customHeight="1" x14ac:dyDescent="0.15">
      <c r="A124" s="6" t="s">
        <v>550</v>
      </c>
      <c r="B124" s="6" t="s">
        <v>87</v>
      </c>
      <c r="C124" s="7" t="s">
        <v>1278</v>
      </c>
      <c r="D124" s="10">
        <v>1041600</v>
      </c>
      <c r="E124" s="10">
        <v>0</v>
      </c>
      <c r="F124" s="10">
        <v>0</v>
      </c>
    </row>
    <row r="125" spans="1:6" ht="24.95" customHeight="1" x14ac:dyDescent="0.15">
      <c r="A125" s="6" t="s">
        <v>633</v>
      </c>
      <c r="B125" s="6" t="s">
        <v>87</v>
      </c>
      <c r="C125" s="7" t="s">
        <v>1279</v>
      </c>
      <c r="D125" s="10">
        <v>7000000</v>
      </c>
      <c r="E125" s="10">
        <v>0</v>
      </c>
      <c r="F125" s="10">
        <v>0</v>
      </c>
    </row>
    <row r="126" spans="1:6" ht="24.95" customHeight="1" x14ac:dyDescent="0.15">
      <c r="A126" s="6" t="s">
        <v>641</v>
      </c>
      <c r="B126" s="6" t="s">
        <v>87</v>
      </c>
      <c r="C126" s="7" t="s">
        <v>1280</v>
      </c>
      <c r="D126" s="10">
        <v>88963</v>
      </c>
      <c r="E126" s="10">
        <v>0</v>
      </c>
      <c r="F126" s="10">
        <v>0</v>
      </c>
    </row>
    <row r="127" spans="1:6" ht="24.95" customHeight="1" x14ac:dyDescent="0.15">
      <c r="A127" s="6" t="s">
        <v>638</v>
      </c>
      <c r="B127" s="6" t="s">
        <v>87</v>
      </c>
      <c r="C127" s="7" t="s">
        <v>1281</v>
      </c>
      <c r="D127" s="10">
        <v>24229289.300000001</v>
      </c>
      <c r="E127" s="10">
        <v>0</v>
      </c>
      <c r="F127" s="10">
        <v>0</v>
      </c>
    </row>
    <row r="128" spans="1:6" ht="24.95" customHeight="1" x14ac:dyDescent="0.15">
      <c r="A128" s="6" t="s">
        <v>552</v>
      </c>
      <c r="B128" s="6" t="s">
        <v>87</v>
      </c>
      <c r="C128" s="7" t="s">
        <v>1282</v>
      </c>
      <c r="D128" s="10">
        <v>8593200</v>
      </c>
      <c r="E128" s="10">
        <v>0</v>
      </c>
      <c r="F128" s="10">
        <v>0</v>
      </c>
    </row>
    <row r="129" spans="1:13" ht="24.95" customHeight="1" x14ac:dyDescent="0.15">
      <c r="A129" s="6" t="s">
        <v>554</v>
      </c>
      <c r="B129" s="6" t="s">
        <v>87</v>
      </c>
      <c r="C129" s="7" t="s">
        <v>1283</v>
      </c>
      <c r="D129" s="10">
        <v>64000</v>
      </c>
      <c r="E129" s="10">
        <v>0</v>
      </c>
      <c r="F129" s="10">
        <v>0</v>
      </c>
    </row>
    <row r="130" spans="1:13" ht="24.95" customHeight="1" x14ac:dyDescent="0.15">
      <c r="A130" s="6" t="s">
        <v>677</v>
      </c>
      <c r="B130" s="6" t="s">
        <v>87</v>
      </c>
      <c r="C130" s="7" t="s">
        <v>1284</v>
      </c>
      <c r="D130" s="10">
        <v>152000</v>
      </c>
      <c r="E130" s="10">
        <v>0</v>
      </c>
      <c r="F130" s="10">
        <v>0</v>
      </c>
    </row>
    <row r="131" spans="1:13" ht="24.95" customHeight="1" x14ac:dyDescent="0.15">
      <c r="A131" s="6" t="s">
        <v>673</v>
      </c>
      <c r="B131" s="6" t="s">
        <v>87</v>
      </c>
      <c r="C131" s="7" t="s">
        <v>1285</v>
      </c>
      <c r="D131" s="10">
        <v>746280</v>
      </c>
      <c r="E131" s="10">
        <v>0</v>
      </c>
      <c r="F131" s="10">
        <v>0</v>
      </c>
    </row>
    <row r="132" spans="1:13" ht="24.95" customHeight="1" x14ac:dyDescent="0.15">
      <c r="A132" s="29" t="s">
        <v>516</v>
      </c>
      <c r="B132" s="29"/>
      <c r="C132" s="29"/>
      <c r="D132" s="11">
        <f>SUM(D112:D131)</f>
        <v>78443276.299999997</v>
      </c>
      <c r="E132" s="11">
        <f>SUM(E112:E131)</f>
        <v>4455140</v>
      </c>
      <c r="F132" s="11">
        <f>SUM(F112:F131)</f>
        <v>4455140</v>
      </c>
    </row>
    <row r="133" spans="1:13" ht="15" customHeight="1" x14ac:dyDescent="0.15"/>
    <row r="134" spans="1:13" ht="24.95" customHeight="1" x14ac:dyDescent="0.15">
      <c r="A134" s="17" t="s">
        <v>1286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15" customHeight="1" x14ac:dyDescent="0.15"/>
    <row r="136" spans="1:13" ht="24.95" customHeight="1" x14ac:dyDescent="0.15">
      <c r="A136" s="17" t="s">
        <v>1287</v>
      </c>
      <c r="B136" s="17"/>
      <c r="C136" s="17"/>
      <c r="D136" s="17"/>
      <c r="E136" s="17"/>
      <c r="F136" s="17"/>
    </row>
    <row r="137" spans="1:13" ht="24.95" customHeight="1" x14ac:dyDescent="0.15"/>
    <row r="138" spans="1:13" ht="50.1" customHeight="1" x14ac:dyDescent="0.15">
      <c r="A138" s="19" t="s">
        <v>378</v>
      </c>
      <c r="B138" s="19" t="s">
        <v>46</v>
      </c>
      <c r="C138" s="19" t="s">
        <v>1180</v>
      </c>
      <c r="D138" s="6" t="s">
        <v>1181</v>
      </c>
      <c r="E138" s="6" t="s">
        <v>1182</v>
      </c>
      <c r="F138" s="6" t="s">
        <v>1183</v>
      </c>
    </row>
    <row r="139" spans="1:13" ht="50.1" customHeight="1" x14ac:dyDescent="0.15">
      <c r="A139" s="19"/>
      <c r="B139" s="19"/>
      <c r="C139" s="19"/>
      <c r="D139" s="6" t="s">
        <v>1261</v>
      </c>
      <c r="E139" s="6" t="s">
        <v>1261</v>
      </c>
      <c r="F139" s="6" t="s">
        <v>1261</v>
      </c>
    </row>
    <row r="140" spans="1:13" ht="24.95" customHeight="1" x14ac:dyDescent="0.15">
      <c r="A140" s="6" t="s">
        <v>384</v>
      </c>
      <c r="B140" s="6" t="s">
        <v>480</v>
      </c>
      <c r="C140" s="6" t="s">
        <v>481</v>
      </c>
      <c r="D140" s="6" t="s">
        <v>482</v>
      </c>
      <c r="E140" s="6" t="s">
        <v>483</v>
      </c>
      <c r="F140" s="6" t="s">
        <v>484</v>
      </c>
    </row>
    <row r="141" spans="1:13" ht="24.95" customHeight="1" x14ac:dyDescent="0.15">
      <c r="A141" s="6" t="s">
        <v>384</v>
      </c>
      <c r="B141" s="6" t="s">
        <v>1288</v>
      </c>
      <c r="C141" s="7" t="s">
        <v>1289</v>
      </c>
      <c r="D141" s="10">
        <v>388680</v>
      </c>
      <c r="E141" s="10">
        <v>0</v>
      </c>
      <c r="F141" s="10">
        <v>0</v>
      </c>
    </row>
    <row r="142" spans="1:13" ht="24.95" customHeight="1" x14ac:dyDescent="0.15">
      <c r="A142" s="6" t="s">
        <v>480</v>
      </c>
      <c r="B142" s="6" t="s">
        <v>1288</v>
      </c>
      <c r="C142" s="7" t="s">
        <v>1289</v>
      </c>
      <c r="D142" s="10">
        <v>244968</v>
      </c>
      <c r="E142" s="10">
        <v>0</v>
      </c>
      <c r="F142" s="10">
        <v>0</v>
      </c>
    </row>
    <row r="143" spans="1:13" ht="24.95" customHeight="1" x14ac:dyDescent="0.15">
      <c r="A143" s="6" t="s">
        <v>481</v>
      </c>
      <c r="B143" s="6" t="s">
        <v>1288</v>
      </c>
      <c r="C143" s="7" t="s">
        <v>1290</v>
      </c>
      <c r="D143" s="10">
        <v>7000</v>
      </c>
      <c r="E143" s="10">
        <v>0</v>
      </c>
      <c r="F143" s="10">
        <v>0</v>
      </c>
    </row>
    <row r="144" spans="1:13" ht="24.95" customHeight="1" x14ac:dyDescent="0.15">
      <c r="A144" s="29" t="s">
        <v>516</v>
      </c>
      <c r="B144" s="29"/>
      <c r="C144" s="29"/>
      <c r="D144" s="11">
        <f>SUM(D141:D143)</f>
        <v>640648</v>
      </c>
      <c r="E144" s="11">
        <f>SUM(E141:E143)</f>
        <v>0</v>
      </c>
      <c r="F144" s="11">
        <f>SUM(F141:F143)</f>
        <v>0</v>
      </c>
    </row>
    <row r="145" spans="1:12" ht="15" customHeight="1" x14ac:dyDescent="0.15"/>
    <row r="146" spans="1:12" ht="24.95" customHeight="1" x14ac:dyDescent="0.15">
      <c r="A146" s="17" t="s">
        <v>1291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ht="24.95" customHeight="1" x14ac:dyDescent="0.15"/>
    <row r="148" spans="1:12" ht="50.1" customHeight="1" x14ac:dyDescent="0.15">
      <c r="A148" s="19" t="s">
        <v>378</v>
      </c>
      <c r="B148" s="19" t="s">
        <v>46</v>
      </c>
      <c r="C148" s="19" t="s">
        <v>1180</v>
      </c>
      <c r="D148" s="19" t="s">
        <v>1181</v>
      </c>
      <c r="E148" s="19"/>
      <c r="F148" s="19"/>
      <c r="G148" s="19" t="s">
        <v>1182</v>
      </c>
      <c r="H148" s="19"/>
      <c r="I148" s="19"/>
      <c r="J148" s="19" t="s">
        <v>1183</v>
      </c>
      <c r="K148" s="19"/>
      <c r="L148" s="19"/>
    </row>
    <row r="149" spans="1:12" ht="50.1" customHeight="1" x14ac:dyDescent="0.15">
      <c r="A149" s="19"/>
      <c r="B149" s="19"/>
      <c r="C149" s="19"/>
      <c r="D149" s="6" t="s">
        <v>1292</v>
      </c>
      <c r="E149" s="6" t="s">
        <v>1293</v>
      </c>
      <c r="F149" s="6" t="s">
        <v>1294</v>
      </c>
      <c r="G149" s="6" t="s">
        <v>1292</v>
      </c>
      <c r="H149" s="6" t="s">
        <v>1293</v>
      </c>
      <c r="I149" s="6" t="s">
        <v>1295</v>
      </c>
      <c r="J149" s="6" t="s">
        <v>1292</v>
      </c>
      <c r="K149" s="6" t="s">
        <v>1293</v>
      </c>
      <c r="L149" s="6" t="s">
        <v>1296</v>
      </c>
    </row>
    <row r="150" spans="1:12" ht="24.95" customHeight="1" x14ac:dyDescent="0.15">
      <c r="A150" s="6" t="s">
        <v>384</v>
      </c>
      <c r="B150" s="6" t="s">
        <v>480</v>
      </c>
      <c r="C150" s="6" t="s">
        <v>481</v>
      </c>
      <c r="D150" s="6" t="s">
        <v>482</v>
      </c>
      <c r="E150" s="6" t="s">
        <v>483</v>
      </c>
      <c r="F150" s="6" t="s">
        <v>484</v>
      </c>
      <c r="G150" s="6" t="s">
        <v>485</v>
      </c>
      <c r="H150" s="6" t="s">
        <v>486</v>
      </c>
      <c r="I150" s="6" t="s">
        <v>656</v>
      </c>
      <c r="J150" s="6" t="s">
        <v>519</v>
      </c>
      <c r="K150" s="6" t="s">
        <v>521</v>
      </c>
      <c r="L150" s="6" t="s">
        <v>548</v>
      </c>
    </row>
    <row r="151" spans="1:12" x14ac:dyDescent="0.15">
      <c r="A151" s="6" t="s">
        <v>56</v>
      </c>
      <c r="B151" s="6" t="s">
        <v>56</v>
      </c>
      <c r="C151" s="6" t="s">
        <v>56</v>
      </c>
      <c r="D151" s="6" t="s">
        <v>56</v>
      </c>
      <c r="E151" s="6" t="s">
        <v>56</v>
      </c>
      <c r="F151" s="6" t="s">
        <v>56</v>
      </c>
      <c r="G151" s="6" t="s">
        <v>56</v>
      </c>
      <c r="H151" s="6" t="s">
        <v>56</v>
      </c>
      <c r="I151" s="6" t="s">
        <v>56</v>
      </c>
      <c r="J151" s="6" t="s">
        <v>56</v>
      </c>
      <c r="K151" s="6" t="s">
        <v>56</v>
      </c>
      <c r="L151" s="6" t="s">
        <v>56</v>
      </c>
    </row>
  </sheetData>
  <sheetProtection password="A993" sheet="1" objects="1" scenarios="1"/>
  <mergeCells count="57">
    <mergeCell ref="A144:C144"/>
    <mergeCell ref="A146:L146"/>
    <mergeCell ref="A148:A149"/>
    <mergeCell ref="B148:B149"/>
    <mergeCell ref="C148:C149"/>
    <mergeCell ref="D148:F148"/>
    <mergeCell ref="G148:I148"/>
    <mergeCell ref="J148:L148"/>
    <mergeCell ref="A132:C132"/>
    <mergeCell ref="A134:M134"/>
    <mergeCell ref="A136:F136"/>
    <mergeCell ref="A138:A139"/>
    <mergeCell ref="B138:B139"/>
    <mergeCell ref="C138:C139"/>
    <mergeCell ref="A103:C103"/>
    <mergeCell ref="A105:M105"/>
    <mergeCell ref="A107:F107"/>
    <mergeCell ref="A109:A110"/>
    <mergeCell ref="B109:B110"/>
    <mergeCell ref="C109:C110"/>
    <mergeCell ref="A94:M94"/>
    <mergeCell ref="A96:F96"/>
    <mergeCell ref="A98:A99"/>
    <mergeCell ref="B98:B99"/>
    <mergeCell ref="C98:C99"/>
    <mergeCell ref="A85:C85"/>
    <mergeCell ref="A87:L87"/>
    <mergeCell ref="A89:A90"/>
    <mergeCell ref="B89:B90"/>
    <mergeCell ref="C89:C90"/>
    <mergeCell ref="D89:F89"/>
    <mergeCell ref="G89:I89"/>
    <mergeCell ref="J89:L89"/>
    <mergeCell ref="A35:C35"/>
    <mergeCell ref="A37:L37"/>
    <mergeCell ref="A39:A40"/>
    <mergeCell ref="B39:B40"/>
    <mergeCell ref="C39:C40"/>
    <mergeCell ref="D39:F39"/>
    <mergeCell ref="G39:I39"/>
    <mergeCell ref="J39:L39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&amp;K00-00924787.O65.369391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ПФХД</vt:lpstr>
      <vt:lpstr>Раздел 1</vt:lpstr>
      <vt:lpstr>Детализация по КФО</vt:lpstr>
      <vt:lpstr>Раздел 2</vt:lpstr>
      <vt:lpstr>Обоснования (111)</vt:lpstr>
      <vt:lpstr>Обоснования (100,300,850)</vt:lpstr>
      <vt:lpstr>Обоснования (119)</vt:lpstr>
      <vt:lpstr>Обоснования (242,244,247)</vt:lpstr>
      <vt:lpstr>Обоснования доходов</vt:lpstr>
      <vt:lpstr>Справочно</vt:lpstr>
      <vt:lpstr>Анализ ФОТ</vt:lpstr>
      <vt:lpstr>Лист согласования</vt:lpstr>
      <vt:lpstr>Протокол изменений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Елена Сергеевна</dc:creator>
  <cp:lastModifiedBy>Соловьева Елена Сергеевна</cp:lastModifiedBy>
  <dcterms:created xsi:type="dcterms:W3CDTF">2024-12-25T06:10:02Z</dcterms:created>
  <dcterms:modified xsi:type="dcterms:W3CDTF">2024-12-25T06:10:02Z</dcterms:modified>
</cp:coreProperties>
</file>